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kfs01\s1386\02_企画グループ\51_子どもの貧困対策\05_子どもの生活状況調査\★★R7対応\05_オープンデータ化（単純集計表・クロス集計表）\01_起案\"/>
    </mc:Choice>
  </mc:AlternateContent>
  <xr:revisionPtr revIDLastSave="0" documentId="13_ncr:1_{01F0AC27-EC95-4B78-A663-4BF1411EC3BF}" xr6:coauthVersionLast="47" xr6:coauthVersionMax="47" xr10:uidLastSave="{00000000-0000-0000-0000-000000000000}"/>
  <bookViews>
    <workbookView xWindow="-110" yWindow="-110" windowWidth="19420" windowHeight="10300" xr2:uid="{9E196D81-7579-47A5-AF92-67DE9CD11EBA}"/>
  </bookViews>
  <sheets>
    <sheet name="小学生保護者単純集計" sheetId="1" r:id="rId1"/>
  </sheets>
  <externalReferences>
    <externalReference r:id="rId2"/>
    <externalReference r:id="rId3"/>
    <externalReference r:id="rId4"/>
  </externalReferences>
  <definedNames>
    <definedName name="居住区">[1]PullDown!$F$4:$F$24</definedName>
    <definedName name="警察署">[2]PullDown!$H$4:$H$24</definedName>
    <definedName name="警察判断">[2]PullDown!$R$26:$R$28</definedName>
    <definedName name="結果">[2]PullDown!$B$15:$B$19</definedName>
    <definedName name="検察">[2]PullDown!$K$4:$K$88</definedName>
    <definedName name="時間帯">[2]PullDown!$B$22:$B$25</definedName>
    <definedName name="種別">[2]PullDown!$B$4:$B$12</definedName>
    <definedName name="受入先病院">[3]作業用!$H$2:$H$74</definedName>
    <definedName name="所在区名">[1]PullDown!$I$5:$I$33</definedName>
    <definedName name="診察結果">[2]PullDown!$R$17:$R$22</definedName>
    <definedName name="診断名">[2]PullDown!$T$4:$T$301</definedName>
    <definedName name="性別">[2]PullDown!$D$4:$D$5</definedName>
    <definedName name="通院状況">[2]PullDown!$D$8:$D$11</definedName>
    <definedName name="病院名">[2]PullDown!$O$5:$O$75</definedName>
    <definedName name="不実施理由">[2]PullDown!$V$4:$V$11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750" i="1" l="1"/>
  <c r="E749" i="1"/>
  <c r="E748" i="1"/>
  <c r="E747" i="1"/>
  <c r="E746" i="1"/>
  <c r="E745" i="1"/>
  <c r="E744" i="1"/>
  <c r="E743" i="1"/>
  <c r="E742" i="1"/>
  <c r="E741" i="1"/>
  <c r="E740" i="1"/>
  <c r="E739" i="1"/>
  <c r="E738" i="1"/>
  <c r="E737" i="1"/>
  <c r="F736" i="1"/>
  <c r="F749" i="1" s="1"/>
  <c r="E730" i="1"/>
  <c r="E729" i="1"/>
  <c r="E728" i="1"/>
  <c r="E727" i="1"/>
  <c r="E726" i="1"/>
  <c r="E725" i="1"/>
  <c r="E724" i="1"/>
  <c r="E723" i="1"/>
  <c r="E722" i="1"/>
  <c r="E721" i="1"/>
  <c r="E720" i="1"/>
  <c r="E719" i="1"/>
  <c r="E731" i="1" s="1"/>
  <c r="F718" i="1"/>
  <c r="F729" i="1" s="1"/>
  <c r="E712" i="1"/>
  <c r="E711" i="1"/>
  <c r="E710" i="1"/>
  <c r="E709" i="1"/>
  <c r="E708" i="1"/>
  <c r="E707" i="1"/>
  <c r="E713" i="1" s="1"/>
  <c r="F706" i="1"/>
  <c r="F711" i="1" s="1"/>
  <c r="E700" i="1"/>
  <c r="E699" i="1"/>
  <c r="E698" i="1"/>
  <c r="E701" i="1" s="1"/>
  <c r="E697" i="1"/>
  <c r="F696" i="1"/>
  <c r="F699" i="1" s="1"/>
  <c r="E690" i="1"/>
  <c r="E689" i="1"/>
  <c r="E688" i="1"/>
  <c r="E687" i="1"/>
  <c r="E686" i="1"/>
  <c r="E685" i="1"/>
  <c r="E691" i="1" s="1"/>
  <c r="F684" i="1"/>
  <c r="F689" i="1" s="1"/>
  <c r="E678" i="1"/>
  <c r="E677" i="1"/>
  <c r="E676" i="1"/>
  <c r="E675" i="1"/>
  <c r="E679" i="1" s="1"/>
  <c r="F674" i="1"/>
  <c r="F677" i="1" s="1"/>
  <c r="E668" i="1"/>
  <c r="E667" i="1"/>
  <c r="E666" i="1"/>
  <c r="E665" i="1"/>
  <c r="E664" i="1"/>
  <c r="E663" i="1"/>
  <c r="E669" i="1" s="1"/>
  <c r="F662" i="1"/>
  <c r="F667" i="1" s="1"/>
  <c r="E656" i="1"/>
  <c r="E655" i="1"/>
  <c r="E654" i="1"/>
  <c r="E653" i="1"/>
  <c r="E657" i="1" s="1"/>
  <c r="F652" i="1"/>
  <c r="E646" i="1"/>
  <c r="E645" i="1"/>
  <c r="E644" i="1"/>
  <c r="E643" i="1"/>
  <c r="E642" i="1"/>
  <c r="E641" i="1"/>
  <c r="E647" i="1" s="1"/>
  <c r="F640" i="1"/>
  <c r="F645" i="1" s="1"/>
  <c r="E634" i="1"/>
  <c r="E633" i="1"/>
  <c r="E632" i="1"/>
  <c r="E635" i="1" s="1"/>
  <c r="E631" i="1"/>
  <c r="F630" i="1"/>
  <c r="F633" i="1" s="1"/>
  <c r="E624" i="1"/>
  <c r="E623" i="1"/>
  <c r="E622" i="1"/>
  <c r="E621" i="1"/>
  <c r="E620" i="1"/>
  <c r="E619" i="1"/>
  <c r="E625" i="1" s="1"/>
  <c r="F618" i="1"/>
  <c r="F623" i="1" s="1"/>
  <c r="E612" i="1"/>
  <c r="E611" i="1"/>
  <c r="E610" i="1"/>
  <c r="E609" i="1"/>
  <c r="E613" i="1" s="1"/>
  <c r="F608" i="1"/>
  <c r="F611" i="1" s="1"/>
  <c r="E601" i="1"/>
  <c r="E600" i="1"/>
  <c r="E599" i="1"/>
  <c r="E598" i="1"/>
  <c r="E597" i="1"/>
  <c r="E596" i="1"/>
  <c r="E602" i="1" s="1"/>
  <c r="F595" i="1"/>
  <c r="F600" i="1" s="1"/>
  <c r="E589" i="1"/>
  <c r="E588" i="1"/>
  <c r="E587" i="1"/>
  <c r="E586" i="1"/>
  <c r="E585" i="1"/>
  <c r="E584" i="1"/>
  <c r="E590" i="1" s="1"/>
  <c r="F583" i="1"/>
  <c r="F588" i="1" s="1"/>
  <c r="E577" i="1"/>
  <c r="E576" i="1"/>
  <c r="E575" i="1"/>
  <c r="E574" i="1"/>
  <c r="E573" i="1"/>
  <c r="E572" i="1"/>
  <c r="E578" i="1" s="1"/>
  <c r="F571" i="1"/>
  <c r="F576" i="1" s="1"/>
  <c r="E565" i="1"/>
  <c r="E564" i="1"/>
  <c r="E563" i="1"/>
  <c r="E562" i="1"/>
  <c r="E561" i="1"/>
  <c r="E560" i="1"/>
  <c r="E566" i="1" s="1"/>
  <c r="F559" i="1"/>
  <c r="F564" i="1" s="1"/>
  <c r="E553" i="1"/>
  <c r="E552" i="1"/>
  <c r="E551" i="1"/>
  <c r="E550" i="1"/>
  <c r="E549" i="1"/>
  <c r="E548" i="1"/>
  <c r="E554" i="1" s="1"/>
  <c r="F547" i="1"/>
  <c r="F552" i="1" s="1"/>
  <c r="E541" i="1"/>
  <c r="E540" i="1"/>
  <c r="E539" i="1"/>
  <c r="E538" i="1"/>
  <c r="E537" i="1"/>
  <c r="E536" i="1"/>
  <c r="E542" i="1" s="1"/>
  <c r="F535" i="1"/>
  <c r="F540" i="1" s="1"/>
  <c r="E528" i="1"/>
  <c r="E527" i="1"/>
  <c r="E526" i="1"/>
  <c r="E525" i="1"/>
  <c r="E524" i="1"/>
  <c r="F523" i="1"/>
  <c r="F527" i="1" s="1"/>
  <c r="E517" i="1"/>
  <c r="E516" i="1"/>
  <c r="E515" i="1"/>
  <c r="E514" i="1"/>
  <c r="E513" i="1"/>
  <c r="E518" i="1" s="1"/>
  <c r="F512" i="1"/>
  <c r="F516" i="1" s="1"/>
  <c r="E507" i="1"/>
  <c r="E506" i="1"/>
  <c r="E505" i="1"/>
  <c r="E504" i="1"/>
  <c r="E503" i="1"/>
  <c r="E502" i="1"/>
  <c r="F501" i="1"/>
  <c r="F505" i="1" s="1"/>
  <c r="E495" i="1"/>
  <c r="E494" i="1"/>
  <c r="E493" i="1"/>
  <c r="E492" i="1"/>
  <c r="E491" i="1"/>
  <c r="E490" i="1"/>
  <c r="E489" i="1"/>
  <c r="E488" i="1"/>
  <c r="E487" i="1"/>
  <c r="E486" i="1"/>
  <c r="E485" i="1"/>
  <c r="E484" i="1"/>
  <c r="E483" i="1"/>
  <c r="E482" i="1"/>
  <c r="E481" i="1"/>
  <c r="E480" i="1"/>
  <c r="E479" i="1"/>
  <c r="E496" i="1" s="1"/>
  <c r="F478" i="1"/>
  <c r="F494" i="1" s="1"/>
  <c r="E472" i="1"/>
  <c r="E471" i="1"/>
  <c r="E470" i="1"/>
  <c r="E469" i="1"/>
  <c r="E468" i="1"/>
  <c r="E467" i="1"/>
  <c r="E466" i="1"/>
  <c r="E465" i="1"/>
  <c r="E464" i="1"/>
  <c r="E463" i="1"/>
  <c r="F462" i="1"/>
  <c r="F471" i="1" s="1"/>
  <c r="E456" i="1"/>
  <c r="E455" i="1"/>
  <c r="E454" i="1"/>
  <c r="E453" i="1"/>
  <c r="E452" i="1"/>
  <c r="E451" i="1"/>
  <c r="E450" i="1"/>
  <c r="E449" i="1"/>
  <c r="E448" i="1"/>
  <c r="E447" i="1"/>
  <c r="F446" i="1"/>
  <c r="F455" i="1" s="1"/>
  <c r="E440" i="1"/>
  <c r="E439" i="1"/>
  <c r="E438" i="1"/>
  <c r="E437" i="1"/>
  <c r="E436" i="1"/>
  <c r="E435" i="1"/>
  <c r="E434" i="1"/>
  <c r="E433" i="1"/>
  <c r="E432" i="1"/>
  <c r="E431" i="1"/>
  <c r="F430" i="1"/>
  <c r="F439" i="1" s="1"/>
  <c r="E423" i="1"/>
  <c r="E422" i="1"/>
  <c r="E421" i="1"/>
  <c r="E420" i="1"/>
  <c r="E419" i="1"/>
  <c r="E418" i="1"/>
  <c r="E424" i="1" s="1"/>
  <c r="F417" i="1"/>
  <c r="F422" i="1" s="1"/>
  <c r="E411" i="1"/>
  <c r="E410" i="1"/>
  <c r="E409" i="1"/>
  <c r="E408" i="1"/>
  <c r="E407" i="1"/>
  <c r="E406" i="1"/>
  <c r="E405" i="1"/>
  <c r="F404" i="1"/>
  <c r="F410" i="1" s="1"/>
  <c r="E398" i="1"/>
  <c r="E397" i="1"/>
  <c r="E396" i="1"/>
  <c r="E395" i="1"/>
  <c r="E394" i="1"/>
  <c r="E393" i="1"/>
  <c r="E392" i="1"/>
  <c r="E391" i="1"/>
  <c r="E390" i="1"/>
  <c r="E389" i="1"/>
  <c r="E399" i="1" s="1"/>
  <c r="F388" i="1"/>
  <c r="F397" i="1" s="1"/>
  <c r="E382" i="1"/>
  <c r="E381" i="1"/>
  <c r="E380" i="1"/>
  <c r="E379" i="1"/>
  <c r="E378" i="1"/>
  <c r="E383" i="1" s="1"/>
  <c r="F377" i="1"/>
  <c r="F381" i="1" s="1"/>
  <c r="E371" i="1"/>
  <c r="E370" i="1"/>
  <c r="E369" i="1"/>
  <c r="E368" i="1"/>
  <c r="E367" i="1"/>
  <c r="E372" i="1" s="1"/>
  <c r="F366" i="1"/>
  <c r="F370" i="1" s="1"/>
  <c r="E359" i="1"/>
  <c r="E358" i="1"/>
  <c r="E357" i="1"/>
  <c r="E356" i="1"/>
  <c r="E355" i="1"/>
  <c r="E360" i="1" s="1"/>
  <c r="F354" i="1"/>
  <c r="F358" i="1" s="1"/>
  <c r="E348" i="1"/>
  <c r="E347" i="1"/>
  <c r="E346" i="1"/>
  <c r="E349" i="1" s="1"/>
  <c r="E345" i="1"/>
  <c r="E344" i="1"/>
  <c r="F343" i="1"/>
  <c r="F347" i="1" s="1"/>
  <c r="E337" i="1"/>
  <c r="E336" i="1"/>
  <c r="E335" i="1"/>
  <c r="E334" i="1"/>
  <c r="E333" i="1"/>
  <c r="E338" i="1" s="1"/>
  <c r="F332" i="1"/>
  <c r="F336" i="1" s="1"/>
  <c r="E326" i="1"/>
  <c r="E325" i="1"/>
  <c r="E324" i="1"/>
  <c r="E323" i="1"/>
  <c r="E322" i="1"/>
  <c r="E327" i="1" s="1"/>
  <c r="F321" i="1"/>
  <c r="F325" i="1" s="1"/>
  <c r="E314" i="1"/>
  <c r="E313" i="1"/>
  <c r="E312" i="1"/>
  <c r="E311" i="1"/>
  <c r="E310" i="1"/>
  <c r="E309" i="1"/>
  <c r="E315" i="1" s="1"/>
  <c r="F308" i="1"/>
  <c r="F313" i="1" s="1"/>
  <c r="E302" i="1"/>
  <c r="E301" i="1"/>
  <c r="E300" i="1"/>
  <c r="E299" i="1"/>
  <c r="E298" i="1"/>
  <c r="E297" i="1"/>
  <c r="E303" i="1" s="1"/>
  <c r="F296" i="1"/>
  <c r="F301" i="1" s="1"/>
  <c r="E290" i="1"/>
  <c r="E289" i="1"/>
  <c r="E288" i="1"/>
  <c r="E287" i="1"/>
  <c r="E286" i="1"/>
  <c r="E285" i="1"/>
  <c r="E284" i="1"/>
  <c r="E291" i="1" s="1"/>
  <c r="F283" i="1"/>
  <c r="F289" i="1" s="1"/>
  <c r="E277" i="1"/>
  <c r="E276" i="1"/>
  <c r="E275" i="1"/>
  <c r="E274" i="1"/>
  <c r="E273" i="1"/>
  <c r="E272" i="1"/>
  <c r="E278" i="1" s="1"/>
  <c r="E271" i="1"/>
  <c r="F270" i="1"/>
  <c r="F276" i="1" s="1"/>
  <c r="E263" i="1"/>
  <c r="E262" i="1"/>
  <c r="E261" i="1"/>
  <c r="E260" i="1"/>
  <c r="E259" i="1"/>
  <c r="E258" i="1"/>
  <c r="E257" i="1"/>
  <c r="E256" i="1"/>
  <c r="E264" i="1" s="1"/>
  <c r="F255" i="1"/>
  <c r="F262" i="1" s="1"/>
  <c r="E249" i="1"/>
  <c r="E248" i="1"/>
  <c r="E247" i="1"/>
  <c r="E246" i="1"/>
  <c r="E245" i="1"/>
  <c r="E244" i="1"/>
  <c r="E243" i="1"/>
  <c r="E242" i="1"/>
  <c r="E250" i="1" s="1"/>
  <c r="F241" i="1"/>
  <c r="F248" i="1" s="1"/>
  <c r="E234" i="1"/>
  <c r="E233" i="1"/>
  <c r="E232" i="1"/>
  <c r="E231" i="1"/>
  <c r="E230" i="1"/>
  <c r="E229" i="1"/>
  <c r="E228" i="1"/>
  <c r="E227" i="1"/>
  <c r="E226" i="1"/>
  <c r="E225" i="1"/>
  <c r="E224" i="1"/>
  <c r="E235" i="1" s="1"/>
  <c r="F223" i="1"/>
  <c r="F233" i="1" s="1"/>
  <c r="E217" i="1"/>
  <c r="E216" i="1"/>
  <c r="E215" i="1"/>
  <c r="E214" i="1"/>
  <c r="E213" i="1"/>
  <c r="E212" i="1"/>
  <c r="E211" i="1"/>
  <c r="E210" i="1"/>
  <c r="E209" i="1"/>
  <c r="E208" i="1"/>
  <c r="E207" i="1"/>
  <c r="E218" i="1" s="1"/>
  <c r="F206" i="1"/>
  <c r="F216" i="1" s="1"/>
  <c r="E199" i="1"/>
  <c r="E198" i="1"/>
  <c r="E197" i="1"/>
  <c r="E196" i="1"/>
  <c r="E200" i="1" s="1"/>
  <c r="F195" i="1"/>
  <c r="F198" i="1" s="1"/>
  <c r="E189" i="1"/>
  <c r="E188" i="1"/>
  <c r="E187" i="1"/>
  <c r="E186" i="1"/>
  <c r="E185" i="1"/>
  <c r="E190" i="1" s="1"/>
  <c r="F184" i="1"/>
  <c r="F188" i="1" s="1"/>
  <c r="E178" i="1"/>
  <c r="E177" i="1"/>
  <c r="E176" i="1"/>
  <c r="E175" i="1"/>
  <c r="E174" i="1"/>
  <c r="E173" i="1"/>
  <c r="E179" i="1" s="1"/>
  <c r="E172" i="1"/>
  <c r="F171" i="1"/>
  <c r="F177" i="1" s="1"/>
  <c r="E165" i="1"/>
  <c r="E164" i="1"/>
  <c r="E163" i="1"/>
  <c r="E162" i="1"/>
  <c r="E161" i="1"/>
  <c r="F160" i="1"/>
  <c r="F164" i="1" s="1"/>
  <c r="E154" i="1"/>
  <c r="E153" i="1"/>
  <c r="E152" i="1"/>
  <c r="E151" i="1"/>
  <c r="E150" i="1"/>
  <c r="E149" i="1"/>
  <c r="E148" i="1"/>
  <c r="E155" i="1" s="1"/>
  <c r="F147" i="1"/>
  <c r="F153" i="1" s="1"/>
  <c r="E141" i="1"/>
  <c r="E140" i="1"/>
  <c r="E139" i="1"/>
  <c r="E138" i="1"/>
  <c r="E137" i="1"/>
  <c r="E136" i="1"/>
  <c r="E142" i="1" s="1"/>
  <c r="E135" i="1"/>
  <c r="F134" i="1"/>
  <c r="F140" i="1" s="1"/>
  <c r="E128" i="1"/>
  <c r="E127" i="1"/>
  <c r="E126" i="1"/>
  <c r="E125" i="1"/>
  <c r="E124" i="1"/>
  <c r="E123" i="1"/>
  <c r="E122" i="1"/>
  <c r="E129" i="1" s="1"/>
  <c r="F121" i="1"/>
  <c r="F127" i="1" s="1"/>
  <c r="E114" i="1"/>
  <c r="E113" i="1"/>
  <c r="E112" i="1"/>
  <c r="E111" i="1"/>
  <c r="E110" i="1"/>
  <c r="E109" i="1"/>
  <c r="E108" i="1"/>
  <c r="E107" i="1"/>
  <c r="E106" i="1"/>
  <c r="E105" i="1"/>
  <c r="E115" i="1" s="1"/>
  <c r="F104" i="1"/>
  <c r="F113" i="1" s="1"/>
  <c r="E98" i="1"/>
  <c r="E97" i="1"/>
  <c r="E96" i="1"/>
  <c r="E95" i="1"/>
  <c r="E94" i="1"/>
  <c r="E93" i="1"/>
  <c r="E99" i="1" s="1"/>
  <c r="F92" i="1"/>
  <c r="F97" i="1" s="1"/>
  <c r="E86" i="1"/>
  <c r="E85" i="1"/>
  <c r="E84" i="1"/>
  <c r="E83" i="1"/>
  <c r="E82" i="1"/>
  <c r="E81" i="1"/>
  <c r="E87" i="1" s="1"/>
  <c r="F80" i="1"/>
  <c r="F85" i="1" s="1"/>
  <c r="E74" i="1"/>
  <c r="E73" i="1"/>
  <c r="E72" i="1"/>
  <c r="E71" i="1"/>
  <c r="E70" i="1"/>
  <c r="E69" i="1"/>
  <c r="E75" i="1" s="1"/>
  <c r="F68" i="1"/>
  <c r="F73" i="1" s="1"/>
  <c r="E62" i="1"/>
  <c r="E61" i="1"/>
  <c r="E60" i="1"/>
  <c r="E63" i="1" s="1"/>
  <c r="F59" i="1"/>
  <c r="F61" i="1" s="1"/>
  <c r="E53" i="1"/>
  <c r="E52" i="1"/>
  <c r="E51" i="1"/>
  <c r="E54" i="1" s="1"/>
  <c r="F50" i="1"/>
  <c r="F52" i="1" s="1"/>
  <c r="E45" i="1"/>
  <c r="E44" i="1"/>
  <c r="E43" i="1"/>
  <c r="E42" i="1"/>
  <c r="E41" i="1"/>
  <c r="F40" i="1"/>
  <c r="F43" i="1" s="1"/>
  <c r="E35" i="1"/>
  <c r="E34" i="1"/>
  <c r="E33" i="1"/>
  <c r="E32" i="1"/>
  <c r="E31" i="1"/>
  <c r="F30" i="1"/>
  <c r="F33" i="1" s="1"/>
  <c r="E23" i="1"/>
  <c r="E22" i="1"/>
  <c r="E21" i="1"/>
  <c r="E20" i="1"/>
  <c r="E19" i="1"/>
  <c r="E18" i="1"/>
  <c r="E24" i="1" s="1"/>
  <c r="E17" i="1"/>
  <c r="F16" i="1"/>
  <c r="F22" i="1" s="1"/>
  <c r="E10" i="1"/>
  <c r="E9" i="1"/>
  <c r="E8" i="1"/>
  <c r="E7" i="1"/>
  <c r="E6" i="1"/>
  <c r="E11" i="1" s="1"/>
  <c r="F5" i="1"/>
  <c r="F9" i="1" s="1"/>
  <c r="F17" i="1" l="1"/>
  <c r="F18" i="1"/>
  <c r="F19" i="1"/>
  <c r="F20" i="1"/>
  <c r="F21" i="1"/>
  <c r="F81" i="1"/>
  <c r="F82" i="1"/>
  <c r="F83" i="1"/>
  <c r="F84" i="1"/>
  <c r="F256" i="1"/>
  <c r="F257" i="1"/>
  <c r="F258" i="1"/>
  <c r="F259" i="1"/>
  <c r="F260" i="1"/>
  <c r="F261" i="1"/>
  <c r="F284" i="1"/>
  <c r="F285" i="1"/>
  <c r="F286" i="1"/>
  <c r="F287" i="1"/>
  <c r="F288" i="1"/>
  <c r="F405" i="1"/>
  <c r="F406" i="1"/>
  <c r="F407" i="1"/>
  <c r="F408" i="1"/>
  <c r="F409" i="1"/>
  <c r="F418" i="1"/>
  <c r="F419" i="1"/>
  <c r="F420" i="1"/>
  <c r="F421" i="1"/>
  <c r="F560" i="1"/>
  <c r="F561" i="1"/>
  <c r="F562" i="1"/>
  <c r="F563" i="1"/>
  <c r="F609" i="1"/>
  <c r="F613" i="1" s="1"/>
  <c r="F610" i="1"/>
  <c r="F655" i="1"/>
  <c r="F654" i="1"/>
  <c r="F653" i="1"/>
  <c r="F41" i="1"/>
  <c r="F42" i="1"/>
  <c r="F60" i="1"/>
  <c r="F63" i="1" s="1"/>
  <c r="F105" i="1"/>
  <c r="F106" i="1"/>
  <c r="F107" i="1"/>
  <c r="F108" i="1"/>
  <c r="F109" i="1"/>
  <c r="F110" i="1"/>
  <c r="F111" i="1"/>
  <c r="F112" i="1"/>
  <c r="F135" i="1"/>
  <c r="F136" i="1"/>
  <c r="F137" i="1"/>
  <c r="F138" i="1"/>
  <c r="F139" i="1"/>
  <c r="F161" i="1"/>
  <c r="F162" i="1"/>
  <c r="F163" i="1"/>
  <c r="F172" i="1"/>
  <c r="F173" i="1"/>
  <c r="F174" i="1"/>
  <c r="F175" i="1"/>
  <c r="F176" i="1"/>
  <c r="F196" i="1"/>
  <c r="F197" i="1"/>
  <c r="F224" i="1"/>
  <c r="F225" i="1"/>
  <c r="F226" i="1"/>
  <c r="F227" i="1"/>
  <c r="F228" i="1"/>
  <c r="F229" i="1"/>
  <c r="F230" i="1"/>
  <c r="F231" i="1"/>
  <c r="F232" i="1"/>
  <c r="F309" i="1"/>
  <c r="F310" i="1"/>
  <c r="F311" i="1"/>
  <c r="F312" i="1"/>
  <c r="F333" i="1"/>
  <c r="F334" i="1"/>
  <c r="F335" i="1"/>
  <c r="F355" i="1"/>
  <c r="F356" i="1"/>
  <c r="F357" i="1"/>
  <c r="F378" i="1"/>
  <c r="F379" i="1"/>
  <c r="F380" i="1"/>
  <c r="F502" i="1"/>
  <c r="F503" i="1"/>
  <c r="F504" i="1"/>
  <c r="F524" i="1"/>
  <c r="F525" i="1"/>
  <c r="F526" i="1"/>
  <c r="F536" i="1"/>
  <c r="F537" i="1"/>
  <c r="F538" i="1"/>
  <c r="F539" i="1"/>
  <c r="F584" i="1"/>
  <c r="F585" i="1"/>
  <c r="F586" i="1"/>
  <c r="F587" i="1"/>
  <c r="F631" i="1"/>
  <c r="F632" i="1"/>
  <c r="F675" i="1"/>
  <c r="F676" i="1"/>
  <c r="F6" i="1"/>
  <c r="F7" i="1"/>
  <c r="F8" i="1"/>
  <c r="F31" i="1"/>
  <c r="F32" i="1"/>
  <c r="F51" i="1"/>
  <c r="F54" i="1" s="1"/>
  <c r="F69" i="1"/>
  <c r="F70" i="1"/>
  <c r="F71" i="1"/>
  <c r="F72" i="1"/>
  <c r="F93" i="1"/>
  <c r="F94" i="1"/>
  <c r="F95" i="1"/>
  <c r="F96" i="1"/>
  <c r="F122" i="1"/>
  <c r="F123" i="1"/>
  <c r="F124" i="1"/>
  <c r="F125" i="1"/>
  <c r="F126" i="1"/>
  <c r="F148" i="1"/>
  <c r="F149" i="1"/>
  <c r="F150" i="1"/>
  <c r="F151" i="1"/>
  <c r="F152" i="1"/>
  <c r="F185" i="1"/>
  <c r="F186" i="1"/>
  <c r="F187" i="1"/>
  <c r="F207" i="1"/>
  <c r="F208" i="1"/>
  <c r="F209" i="1"/>
  <c r="F210" i="1"/>
  <c r="F211" i="1"/>
  <c r="F212" i="1"/>
  <c r="F213" i="1"/>
  <c r="F214" i="1"/>
  <c r="F215" i="1"/>
  <c r="F242" i="1"/>
  <c r="F243" i="1"/>
  <c r="F244" i="1"/>
  <c r="F245" i="1"/>
  <c r="F246" i="1"/>
  <c r="F247" i="1"/>
  <c r="F271" i="1"/>
  <c r="F272" i="1"/>
  <c r="F273" i="1"/>
  <c r="F274" i="1"/>
  <c r="F275" i="1"/>
  <c r="F297" i="1"/>
  <c r="F298" i="1"/>
  <c r="F299" i="1"/>
  <c r="F300" i="1"/>
  <c r="F322" i="1"/>
  <c r="F323" i="1"/>
  <c r="F324" i="1"/>
  <c r="F344" i="1"/>
  <c r="F345" i="1"/>
  <c r="F346" i="1"/>
  <c r="F367" i="1"/>
  <c r="F368" i="1"/>
  <c r="F369" i="1"/>
  <c r="F389" i="1"/>
  <c r="F390" i="1"/>
  <c r="F391" i="1"/>
  <c r="F392" i="1"/>
  <c r="F393" i="1"/>
  <c r="F394" i="1"/>
  <c r="F395" i="1"/>
  <c r="F396" i="1"/>
  <c r="F431" i="1"/>
  <c r="F432" i="1"/>
  <c r="F433" i="1"/>
  <c r="F434" i="1"/>
  <c r="F435" i="1"/>
  <c r="F436" i="1"/>
  <c r="F437" i="1"/>
  <c r="F438" i="1"/>
  <c r="F447" i="1"/>
  <c r="F448" i="1"/>
  <c r="F449" i="1"/>
  <c r="F450" i="1"/>
  <c r="F451" i="1"/>
  <c r="F452" i="1"/>
  <c r="F453" i="1"/>
  <c r="F454" i="1"/>
  <c r="F463" i="1"/>
  <c r="F464" i="1"/>
  <c r="F465" i="1"/>
  <c r="F466" i="1"/>
  <c r="F467" i="1"/>
  <c r="F468" i="1"/>
  <c r="F469" i="1"/>
  <c r="F470" i="1"/>
  <c r="F479" i="1"/>
  <c r="F480" i="1"/>
  <c r="F481" i="1"/>
  <c r="F482" i="1"/>
  <c r="F483" i="1"/>
  <c r="F484" i="1"/>
  <c r="F485" i="1"/>
  <c r="F486" i="1"/>
  <c r="F487" i="1"/>
  <c r="F488" i="1"/>
  <c r="F489" i="1"/>
  <c r="F490" i="1"/>
  <c r="F491" i="1"/>
  <c r="F492" i="1"/>
  <c r="F493" i="1"/>
  <c r="F513" i="1"/>
  <c r="F514" i="1"/>
  <c r="F515" i="1"/>
  <c r="F548" i="1"/>
  <c r="F549" i="1"/>
  <c r="F550" i="1"/>
  <c r="F551" i="1"/>
  <c r="F572" i="1"/>
  <c r="F573" i="1"/>
  <c r="F574" i="1"/>
  <c r="F575" i="1"/>
  <c r="F596" i="1"/>
  <c r="F597" i="1"/>
  <c r="F598" i="1"/>
  <c r="F599" i="1"/>
  <c r="F619" i="1"/>
  <c r="F620" i="1"/>
  <c r="F621" i="1"/>
  <c r="F622" i="1"/>
  <c r="F641" i="1"/>
  <c r="F642" i="1"/>
  <c r="F643" i="1"/>
  <c r="F644" i="1"/>
  <c r="F663" i="1"/>
  <c r="F664" i="1"/>
  <c r="F665" i="1"/>
  <c r="F666" i="1"/>
  <c r="F685" i="1"/>
  <c r="F686" i="1"/>
  <c r="F687" i="1"/>
  <c r="F688" i="1"/>
  <c r="F697" i="1"/>
  <c r="F698" i="1"/>
  <c r="F707" i="1"/>
  <c r="F708" i="1"/>
  <c r="F709" i="1"/>
  <c r="F710" i="1"/>
  <c r="F719" i="1"/>
  <c r="F720" i="1"/>
  <c r="F721" i="1"/>
  <c r="F722" i="1"/>
  <c r="F723" i="1"/>
  <c r="F724" i="1"/>
  <c r="F725" i="1"/>
  <c r="F726" i="1"/>
  <c r="F727" i="1"/>
  <c r="F728" i="1"/>
  <c r="F737" i="1"/>
  <c r="F738" i="1"/>
  <c r="F739" i="1"/>
  <c r="F740" i="1"/>
  <c r="F741" i="1"/>
  <c r="F742" i="1"/>
  <c r="F743" i="1"/>
  <c r="F744" i="1"/>
  <c r="F745" i="1"/>
  <c r="F746" i="1"/>
  <c r="F747" i="1"/>
  <c r="F748" i="1"/>
  <c r="F657" i="1" l="1"/>
  <c r="F35" i="1"/>
  <c r="F518" i="1"/>
  <c r="F372" i="1"/>
  <c r="F327" i="1"/>
  <c r="F303" i="1"/>
  <c r="F218" i="1"/>
  <c r="F155" i="1"/>
  <c r="F383" i="1"/>
  <c r="F338" i="1"/>
  <c r="F315" i="1"/>
  <c r="F179" i="1"/>
  <c r="F142" i="1"/>
  <c r="F115" i="1"/>
  <c r="F566" i="1"/>
  <c r="F424" i="1"/>
  <c r="F291" i="1"/>
  <c r="F264" i="1"/>
  <c r="F87" i="1"/>
  <c r="F731" i="1"/>
  <c r="F713" i="1"/>
  <c r="F701" i="1"/>
  <c r="F691" i="1"/>
  <c r="F669" i="1"/>
  <c r="F647" i="1"/>
  <c r="F625" i="1"/>
  <c r="F602" i="1"/>
  <c r="F578" i="1"/>
  <c r="F554" i="1"/>
  <c r="F496" i="1"/>
  <c r="F399" i="1"/>
  <c r="F349" i="1"/>
  <c r="F278" i="1"/>
  <c r="F250" i="1"/>
  <c r="F190" i="1"/>
  <c r="F129" i="1"/>
  <c r="F99" i="1"/>
  <c r="F75" i="1"/>
  <c r="F11" i="1"/>
  <c r="F679" i="1"/>
  <c r="F635" i="1"/>
  <c r="F590" i="1"/>
  <c r="F542" i="1"/>
  <c r="F507" i="1"/>
  <c r="F360" i="1"/>
  <c r="F235" i="1"/>
  <c r="F200" i="1"/>
  <c r="F45" i="1"/>
  <c r="F24" i="1"/>
</calcChain>
</file>

<file path=xl/sharedStrings.xml><?xml version="1.0" encoding="utf-8"?>
<sst xmlns="http://schemas.openxmlformats.org/spreadsheetml/2006/main" count="824" uniqueCount="233">
  <si>
    <t>問1 お子さんとあなたとの関係は、次のどれにあたりますか。お子さんからみた続柄でお答えください。</t>
  </si>
  <si>
    <t>件数</t>
  </si>
  <si>
    <t>割合</t>
  </si>
  <si>
    <t>（除無回答）</t>
  </si>
  <si>
    <t>母親</t>
  </si>
  <si>
    <t>父親</t>
  </si>
  <si>
    <t>祖父母</t>
  </si>
  <si>
    <t>その他</t>
  </si>
  <si>
    <t>無回答</t>
  </si>
  <si>
    <t>-</t>
  </si>
  <si>
    <t>全体</t>
  </si>
  <si>
    <t>問2 あなたがお住まいの地区を教えてください。</t>
  </si>
  <si>
    <t>横浜地域（横浜市）</t>
  </si>
  <si>
    <t>川崎地域（川崎市）</t>
  </si>
  <si>
    <t>横須賀三浦地域（横須賀市、鎌倉市、逗子市、三浦市、葉山町）</t>
  </si>
  <si>
    <t>県央地域（相模原市、厚木市、大和市、海老名市、座間市、綾瀬市、愛川町、清川村）</t>
  </si>
  <si>
    <t>湘南地域（平塚市、藤沢市、茅ヶ崎市、秦野市、伊勢原市、寒川町、大磯町、二宮町）</t>
  </si>
  <si>
    <t>県西地域（小田原市、南足柄市、中井町、大井町、松田町、山北町、開成町、箱根町、真鶴町、湯河原町）</t>
  </si>
  <si>
    <t>問3_1 ａ）祖母</t>
  </si>
  <si>
    <t>いない</t>
  </si>
  <si>
    <t>１人</t>
  </si>
  <si>
    <t>２人</t>
  </si>
  <si>
    <t>問3_2 ｂ）祖父</t>
  </si>
  <si>
    <t>問3_3 ｃ）母親</t>
  </si>
  <si>
    <t>問3_4 ｄ）父親</t>
  </si>
  <si>
    <t>問3_5 ｅ）姉・兄</t>
  </si>
  <si>
    <t>３人</t>
  </si>
  <si>
    <t>４人以上</t>
  </si>
  <si>
    <t>問3_6 ｆ）妹・弟</t>
  </si>
  <si>
    <t>問3_7 ｇ）その他</t>
  </si>
  <si>
    <t>問3_8 ｈ）合計（あなたや対象のお子さんを含む）</t>
  </si>
  <si>
    <t>４人</t>
  </si>
  <si>
    <t>５人</t>
  </si>
  <si>
    <t>６人</t>
  </si>
  <si>
    <t>７人</t>
  </si>
  <si>
    <t>８人</t>
  </si>
  <si>
    <t>９人</t>
  </si>
  <si>
    <t>10人以上</t>
  </si>
  <si>
    <t>問4_1 母親（数値での回答）</t>
  </si>
  <si>
    <t>20歳代以下</t>
  </si>
  <si>
    <t>30歳代</t>
  </si>
  <si>
    <t>40歳代</t>
  </si>
  <si>
    <t>50歳代</t>
  </si>
  <si>
    <t>60歳代以上</t>
  </si>
  <si>
    <t>いない、わからない</t>
  </si>
  <si>
    <t>問4_2 父親（数値での回答）</t>
  </si>
  <si>
    <t>問4_3 母親・父親にかわる保護者（数値での回答）</t>
  </si>
  <si>
    <t>問5 お子さんのご家族のうち、現在単身赴任中の方はいらっしゃいますか。（複数回答）</t>
  </si>
  <si>
    <t>お子さんの母親が単身赴任中</t>
  </si>
  <si>
    <t>お子さんの父親が単身赴任中</t>
  </si>
  <si>
    <t>単身赴任中の者はいない</t>
  </si>
  <si>
    <t>問6 「お子さんと同居し、生計を同一にしている親」の婚姻状況を教えてください。</t>
  </si>
  <si>
    <t>結婚している（再婚や事実婚を含む。）</t>
  </si>
  <si>
    <t>離婚</t>
  </si>
  <si>
    <t>死別</t>
  </si>
  <si>
    <t>未婚</t>
  </si>
  <si>
    <t>わからない</t>
  </si>
  <si>
    <t>問7 前問で「２ 離婚」を選んだ場合、離婚相手と子どもの養育費の取り決めをしていますか。また養育費を現在受け取っていますか。</t>
  </si>
  <si>
    <t>取り決めをしており、受け取っている</t>
  </si>
  <si>
    <t>特に取り決めはしていないが、受け取っている</t>
  </si>
  <si>
    <t>取り決めをしているが、受け取っていない</t>
  </si>
  <si>
    <t>取り決めをしておらず、受け取っていない</t>
  </si>
  <si>
    <t>問8 ご家庭ではどれくらい、日本語以外の言語を使用していますか。</t>
  </si>
  <si>
    <t>日本語のみを使用している</t>
  </si>
  <si>
    <t>日本語以外の言語も使用しているが、日本語の方が多い</t>
  </si>
  <si>
    <t>日本語以外の言語を使うことが多い</t>
  </si>
  <si>
    <t>問9_1 a) 母親</t>
  </si>
  <si>
    <t>中学</t>
  </si>
  <si>
    <t>中学、高校</t>
  </si>
  <si>
    <t>中学、高校、専門学校</t>
  </si>
  <si>
    <t>中学、5年制の高等専門学校</t>
  </si>
  <si>
    <t>中学、高校、短期大学</t>
  </si>
  <si>
    <t>中学、高校（または5年制の高等専門学校）、大学</t>
  </si>
  <si>
    <t>中学、高校（または5年制の高等専門学校）、大学、大学院</t>
  </si>
  <si>
    <t>問9_2 b) 父親</t>
  </si>
  <si>
    <t>問10_1 a) 母親</t>
  </si>
  <si>
    <t>正社員・正規職員・会社役員</t>
  </si>
  <si>
    <t>嘱託・契約社員・派遣職員</t>
  </si>
  <si>
    <t>パート・アルバイト・日雇い・非常勤職員</t>
  </si>
  <si>
    <t>自営業（家族従業者、内職、自由業、フリーランスを含む。)</t>
  </si>
  <si>
    <t>働いていない（専業主婦／主夫を含む。）</t>
  </si>
  <si>
    <t>問10_2 b)父親</t>
  </si>
  <si>
    <t>問11_1 a) 母親</t>
  </si>
  <si>
    <t>働きたいが、希望する条件の仕事がないため</t>
  </si>
  <si>
    <t>子育てを優先したいため</t>
  </si>
  <si>
    <t>家族の介護・介助のため</t>
  </si>
  <si>
    <t>自分の病気や障害のため</t>
  </si>
  <si>
    <t>通学しているため</t>
  </si>
  <si>
    <t>その他の理由</t>
  </si>
  <si>
    <t>問12 お子さんが０～２歳の間に通っていた教育・保育施設等で最も主なもの（期間が長いもの）をお答えください。</t>
  </si>
  <si>
    <t>認可保育所・認定こども園</t>
  </si>
  <si>
    <t>その他の教育・保育等の施設</t>
  </si>
  <si>
    <t>親・親族以外の個人</t>
  </si>
  <si>
    <t>もっぱら親・親族が面倒を見ていた</t>
  </si>
  <si>
    <t>問13 お子さんが３～５歳の間に通っていた教育・保育施設等で最も主なもの（期間が長いもの）をお答えください。</t>
  </si>
  <si>
    <t>幼稚園・認可保育所・認定こども園</t>
  </si>
  <si>
    <t>問14_1 a)	テレビ・ゲーム・インターネット等の視聴時間等のルールを決めている</t>
  </si>
  <si>
    <t>あてはまる</t>
  </si>
  <si>
    <t>どちらかといえば、あてはまる</t>
  </si>
  <si>
    <t>どちらかといえば、あてはまらない</t>
  </si>
  <si>
    <t>あてはまらない</t>
  </si>
  <si>
    <t>問14_2 b)お子さんに本や新聞を読むように勧めている</t>
  </si>
  <si>
    <t>問14_3 c)お子さんが小さいころ、絵本の読み聞かせをしていた</t>
  </si>
  <si>
    <t>問14_4 d)お子さんから、勉強や成績のことについて話をしてくれる</t>
  </si>
  <si>
    <t>問15_1 a)授業参観や運動会などの学校行事への参加</t>
  </si>
  <si>
    <t>よく参加している</t>
  </si>
  <si>
    <t>ときどき参加している</t>
  </si>
  <si>
    <t>あまり参加していない</t>
  </si>
  <si>
    <t>まったく参加していない</t>
  </si>
  <si>
    <t>問15_2 b)PTA活動や保護者会、放課後学習支援等のボランティアなどへの参加</t>
  </si>
  <si>
    <t>問16 お子さんは将来、現実的に見てどの学校まで進学すると思いますか。</t>
  </si>
  <si>
    <t>高校</t>
  </si>
  <si>
    <t>専門学校</t>
  </si>
  <si>
    <t>5年制の高等専門学校</t>
  </si>
  <si>
    <t>短期大学</t>
  </si>
  <si>
    <t>大学</t>
  </si>
  <si>
    <t>大学院</t>
  </si>
  <si>
    <t>まだわからない</t>
  </si>
  <si>
    <t>問17 前問で１～８と答えた場合、その理由は何ですか。（複数回答）</t>
  </si>
  <si>
    <t>お子さんがそう希望しているから</t>
  </si>
  <si>
    <t>一般的な進路だと思うから</t>
  </si>
  <si>
    <t>お子さんの学力から考えて</t>
  </si>
  <si>
    <t>家庭の経済的な状況から考えて</t>
  </si>
  <si>
    <t>特に理由はない</t>
  </si>
  <si>
    <t>問18 あなたは、現在の暮らしの状況をどのように感じていますか。</t>
  </si>
  <si>
    <t>大変ゆとりがある</t>
  </si>
  <si>
    <t>ゆとりがある</t>
  </si>
  <si>
    <t>ふつう</t>
  </si>
  <si>
    <t>苦しい</t>
  </si>
  <si>
    <t>大変苦しい</t>
  </si>
  <si>
    <t>家族・親族</t>
  </si>
  <si>
    <t>友人・知人</t>
  </si>
  <si>
    <t>近所の人</t>
  </si>
  <si>
    <t>職場の人</t>
  </si>
  <si>
    <t>民生委員・児童委員</t>
  </si>
  <si>
    <t>相談・支援機関や福祉の人</t>
  </si>
  <si>
    <t>そのことでは人に頼らない</t>
  </si>
  <si>
    <t>問20 世帯全体のおおよその年間収入（税込）はいくらですか。</t>
  </si>
  <si>
    <t>50万円未満</t>
  </si>
  <si>
    <t>50～100万円未満</t>
  </si>
  <si>
    <t>100～150万円未満</t>
  </si>
  <si>
    <t>150～200万円未満</t>
  </si>
  <si>
    <t>200～250万円未満</t>
  </si>
  <si>
    <t>250～300万円未満</t>
  </si>
  <si>
    <t>300～350万円未満</t>
  </si>
  <si>
    <t>350～400万円未満</t>
  </si>
  <si>
    <t>400～450万円未満</t>
  </si>
  <si>
    <t>450～500万円未満</t>
  </si>
  <si>
    <t>500～600万円未満</t>
  </si>
  <si>
    <t>600～700万円未満</t>
  </si>
  <si>
    <t>700～800万円未満</t>
  </si>
  <si>
    <t>800～900万円未満</t>
  </si>
  <si>
    <t>900～1000万円未満</t>
  </si>
  <si>
    <t>1000万円以上</t>
  </si>
  <si>
    <t>問21 あなたの世帯では、過去１年の間に、お金が足りなくて、家族が必要とする食料が買えないことがありましたか。ただし、嗜好品は含みません。</t>
  </si>
  <si>
    <t>よくあった</t>
  </si>
  <si>
    <t>ときどきあった</t>
  </si>
  <si>
    <t>まれにあった</t>
  </si>
  <si>
    <t>まったくなかった</t>
  </si>
  <si>
    <t>問22 あなたの世帯では、過去１年の間に、お金が足りなくて、家族が必要とする衣服が買えないことがありましたか。ただし、高価な衣服や貴金属・宝飾品は含みません。</t>
  </si>
  <si>
    <t>問23 あなたの世帯では、過去１年の間に、以下の料金について、経済的な理由で未払いになったことがありましたか。（複数回答）</t>
  </si>
  <si>
    <t>電気料金</t>
  </si>
  <si>
    <t>ガス料金</t>
  </si>
  <si>
    <t>水道料金</t>
  </si>
  <si>
    <t>あてはまるものはない</t>
  </si>
  <si>
    <t>問24_1 a)神経過敏に感じた</t>
  </si>
  <si>
    <t>いつも</t>
  </si>
  <si>
    <t>たいてい</t>
  </si>
  <si>
    <t>ときどき</t>
  </si>
  <si>
    <t>少しだけ</t>
  </si>
  <si>
    <t>まったくない</t>
  </si>
  <si>
    <t>問24_2 b)絶望的だと感じた</t>
  </si>
  <si>
    <t>問24_3 c)そわそわ、落ち着かなく感じた</t>
  </si>
  <si>
    <t>問24_4 d)気分が沈み込んで、何が起こっても気が晴れないように感じた</t>
  </si>
  <si>
    <t>問24_5 e)何をするのも面倒だと感じた</t>
  </si>
  <si>
    <t>問24_6 f)自分は価値のない人間だと感じた</t>
  </si>
  <si>
    <t>問25_1 ａ　就学援助</t>
  </si>
  <si>
    <t>現在利用している</t>
  </si>
  <si>
    <t>現在利用していないが、以前利用したことがある</t>
  </si>
  <si>
    <t>利用したことがない</t>
  </si>
  <si>
    <t>制度の対象外（収入等の条件を満たさない）だと思うから</t>
  </si>
  <si>
    <t>利用はできるが、特に利用したいと思わなかったから</t>
  </si>
  <si>
    <t>利用したいが、今までこの支援制度を知らなかったから</t>
  </si>
  <si>
    <t>利用したいが、手続がわからなかったり、利用しにくいから</t>
  </si>
  <si>
    <t>それ以外の理由</t>
  </si>
  <si>
    <t>問25_2 ｂ　生活保護</t>
  </si>
  <si>
    <t>問25_3 c　生活困窮者の自立支援相談窓口</t>
  </si>
  <si>
    <t>問25_4 ｄ　児童扶養手当</t>
  </si>
  <si>
    <t>問25_5 ｅ　母子家庭等就業・自立支援センター</t>
  </si>
  <si>
    <t>問26 全体として、あなたは最近の生活に、どのくらい満足していますか。「0」（まったく満足していない）から「10」（十分に満足している）の数字で答えてください。</t>
  </si>
  <si>
    <t>0：まったく満足していない</t>
  </si>
  <si>
    <t>1</t>
  </si>
  <si>
    <t>2</t>
  </si>
  <si>
    <t>3</t>
  </si>
  <si>
    <t>4</t>
  </si>
  <si>
    <t>5</t>
  </si>
  <si>
    <t>6</t>
  </si>
  <si>
    <t>7</t>
  </si>
  <si>
    <t>8</t>
  </si>
  <si>
    <t>9</t>
  </si>
  <si>
    <t>10：十分に満足している</t>
  </si>
  <si>
    <t>中学校や高校、大学・専門学校への進学について相談できる窓口</t>
  </si>
  <si>
    <t>中学校や高校、大学・専門学校への進学にかかるお金について相談できる窓口</t>
  </si>
  <si>
    <t>アルバイトや就職について相談できる窓口</t>
  </si>
  <si>
    <t>学校や家庭以外での学習⽀援（無料で勉強を教えてもらえる場所など）</t>
  </si>
  <si>
    <t>子ども食堂や子ども宅食（子どもがいる家に無料で食べ物が届く仕組み）やフードバンク（寄附された食品を必要とする人に届ける活動）など、食に関する支援</t>
  </si>
  <si>
    <t>児童館のように学校外で小学生世代が集まったり遊べる居場所</t>
  </si>
  <si>
    <t>普段は経験できないようなイベントやスポーツ、遊びなどを、無料で体験できる機会</t>
  </si>
  <si>
    <t>先輩世代の若者たちと様々な活動を体験できる機会</t>
  </si>
  <si>
    <t>健康や性の相談を含めた相談できる人や場所</t>
  </si>
  <si>
    <t>夜間の保育など、育児、家事支援</t>
  </si>
  <si>
    <t>学校での放課後などの居場所の提供（放課後に立ち寄れる場所、校内カフェなど）</t>
  </si>
  <si>
    <t>問27 あなたやお子さんが困難な状況にあるときに、どのような支援が必要だと思いますか。（複数回答）</t>
    <phoneticPr fontId="3"/>
  </si>
  <si>
    <t>問3 お子さんと同居し、生計を同一にしているご家族の構成と人数をお答えください。 単身赴任中の方や学業のために世帯を離れているお子さんがいる場合には、ご家族の人数に含めて教えてください。</t>
    <phoneticPr fontId="3"/>
  </si>
  <si>
    <t>問4 お子さんの親の現在の年齢についてお答えください。母親・父親にかわる保護者の方がいる場合には、その方のことについてお答えください。</t>
    <phoneticPr fontId="3"/>
  </si>
  <si>
    <t>問9 お子さんの親（保護者）が卒業・修了した学校をお答えください。</t>
    <phoneticPr fontId="3"/>
  </si>
  <si>
    <t>問10 お子さんの親（保護者）の就労状況について、あてはまるものを回答してください。</t>
    <phoneticPr fontId="3"/>
  </si>
  <si>
    <t>問11 前問で「働いていない」と答えた場合、働いていない最も主な理由を教えてください。</t>
    <phoneticPr fontId="3"/>
  </si>
  <si>
    <t>問14 あなたとお子さんの関わり方について、次のようなことにどれくらいあてはまりますか。</t>
    <phoneticPr fontId="3"/>
  </si>
  <si>
    <t>問15 あなたは、次のようなことをどの程度していますか。</t>
    <phoneticPr fontId="3"/>
  </si>
  <si>
    <t xml:space="preserve">問19 あなたは次に挙げる事柄で頼れる人はいますか。 </t>
    <phoneticPr fontId="3"/>
  </si>
  <si>
    <t>問19_a) 子育てに関する相談（複数回答）</t>
    <phoneticPr fontId="3"/>
  </si>
  <si>
    <t>問19_b) 重要な事柄の相談（複数回答）</t>
    <phoneticPr fontId="3"/>
  </si>
  <si>
    <t>問19_c) いざという時のお金の援助（複数回答）</t>
    <phoneticPr fontId="3"/>
  </si>
  <si>
    <t>問24 次のa)～f)の質問について、この１か月間のあなたの気持ちはどのようでしたか。</t>
    <phoneticPr fontId="3"/>
  </si>
  <si>
    <t>問25 あなたのご家庭では、以下の支援制度をこれまでに利用したことがありますか。また、「利用したことがない」場合、その理由は何ですか。</t>
    <phoneticPr fontId="3"/>
  </si>
  <si>
    <t>学校にかかるお金の支援（奨学金制度や学校教育にかかる費用の助成･免除）</t>
    <phoneticPr fontId="3"/>
  </si>
  <si>
    <t>問25_1_1 ａ　就学援助を利用したことがない理由</t>
    <phoneticPr fontId="3"/>
  </si>
  <si>
    <t>問25_2_1 ｂ　生活保護を利用したことがない理由</t>
    <phoneticPr fontId="3"/>
  </si>
  <si>
    <t>問25_3_1 c　生活困窮者の自立支援相談窓口を利用したことがない理由</t>
    <phoneticPr fontId="3"/>
  </si>
  <si>
    <t>問25_4_1 ｄ　児童扶養手当を利用したことがない理由</t>
    <phoneticPr fontId="3"/>
  </si>
  <si>
    <t>問25_5_1 ｅ　母子家庭等就業・自立支援センターを利用したことがない理由</t>
    <phoneticPr fontId="3"/>
  </si>
  <si>
    <t>問11_2 b) 父親</t>
    <rPh sb="9" eb="11">
      <t>チチオヤ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</si>
</sst>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n=&quot;#,##0"/>
    <numFmt numFmtId="177" formatCode="0.0"/>
  </numFmts>
  <fonts count="4" x14ac:knownFonts="1">
    <font>
      <sz val="11"/>
      <color theme="1"/>
      <name val="游ゴシック"/>
      <family val="2"/>
      <charset val="128"/>
      <scheme val="minor"/>
    </font>
    <font>
      <sz val="11"/>
      <color theme="1"/>
      <name val="游ゴシック"/>
      <family val="2"/>
      <charset val="128"/>
      <scheme val="minor"/>
    </font>
    <font>
      <sz val="9"/>
      <color theme="1"/>
      <name val="ＭＳ Ｐ明朝"/>
      <family val="1"/>
      <charset val="128"/>
    </font>
    <font>
      <sz val="6"/>
      <name val="游ゴシック"/>
      <family val="2"/>
      <charset val="128"/>
      <scheme val="minor"/>
    </font>
  </fonts>
  <fills count="3">
    <fill>
      <patternFill patternType="none"/>
    </fill>
    <fill>
      <patternFill patternType="gray125"/>
    </fill>
    <fill>
      <patternFill patternType="solid">
        <fgColor theme="0" tint="-0.14996795556505021"/>
        <bgColor indexed="64"/>
      </patternFill>
    </fill>
  </fills>
  <borders count="11">
    <border>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auto="1"/>
      </right>
      <top style="thin">
        <color indexed="64"/>
      </top>
      <bottom/>
      <diagonal/>
    </border>
    <border>
      <left style="thin">
        <color indexed="64"/>
      </left>
      <right/>
      <top/>
      <bottom/>
      <diagonal/>
    </border>
    <border>
      <left style="thin">
        <color auto="1"/>
      </left>
      <right style="thin">
        <color auto="1"/>
      </right>
      <top/>
      <bottom/>
      <diagonal/>
    </border>
    <border>
      <left style="thin">
        <color indexed="64"/>
      </left>
      <right/>
      <top/>
      <bottom style="thin">
        <color indexed="64"/>
      </bottom>
      <diagonal/>
    </border>
    <border>
      <left/>
      <right/>
      <top/>
      <bottom style="thin">
        <color indexed="64"/>
      </bottom>
      <diagonal/>
    </border>
    <border>
      <left style="thin">
        <color auto="1"/>
      </left>
      <right style="thin">
        <color auto="1"/>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0">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pplyAlignment="1">
      <alignment horizontal="center" vertical="center"/>
    </xf>
    <xf numFmtId="0" fontId="2" fillId="0" borderId="4" xfId="0" applyFont="1" applyBorder="1">
      <alignment vertical="center"/>
    </xf>
    <xf numFmtId="0" fontId="2" fillId="0" borderId="5" xfId="0" applyFont="1" applyBorder="1" applyAlignment="1">
      <alignment horizontal="center" vertical="center" wrapText="1"/>
    </xf>
    <xf numFmtId="176" fontId="2" fillId="0" borderId="5" xfId="0" applyNumberFormat="1" applyFont="1" applyBorder="1" applyAlignment="1">
      <alignment horizontal="center" vertical="center" wrapText="1"/>
    </xf>
    <xf numFmtId="0" fontId="2" fillId="0" borderId="1" xfId="0" applyFont="1" applyBorder="1" applyAlignment="1">
      <alignment horizontal="left" vertical="center"/>
    </xf>
    <xf numFmtId="38" fontId="2" fillId="0" borderId="3" xfId="1" applyFont="1" applyBorder="1">
      <alignment vertical="center"/>
    </xf>
    <xf numFmtId="177" fontId="2" fillId="0" borderId="3" xfId="0" applyNumberFormat="1" applyFont="1" applyBorder="1" applyAlignment="1">
      <alignment horizontal="right" vertical="center"/>
    </xf>
    <xf numFmtId="177" fontId="2" fillId="0" borderId="0" xfId="0" applyNumberFormat="1" applyFont="1" applyAlignment="1">
      <alignment horizontal="right" vertical="center"/>
    </xf>
    <xf numFmtId="0" fontId="2" fillId="2" borderId="4" xfId="0" applyFont="1" applyFill="1" applyBorder="1" applyAlignment="1">
      <alignment horizontal="left" vertical="center"/>
    </xf>
    <xf numFmtId="0" fontId="2" fillId="2" borderId="0" xfId="0" applyFont="1" applyFill="1">
      <alignment vertical="center"/>
    </xf>
    <xf numFmtId="38" fontId="2" fillId="2" borderId="5" xfId="1" applyFont="1" applyFill="1" applyBorder="1">
      <alignment vertical="center"/>
    </xf>
    <xf numFmtId="177" fontId="2" fillId="2" borderId="5" xfId="0" applyNumberFormat="1" applyFont="1" applyFill="1" applyBorder="1" applyAlignment="1">
      <alignment horizontal="right" vertical="center"/>
    </xf>
    <xf numFmtId="0" fontId="2" fillId="0" borderId="4" xfId="0" applyFont="1" applyBorder="1" applyAlignment="1">
      <alignment horizontal="left" vertical="center"/>
    </xf>
    <xf numFmtId="38" fontId="2" fillId="0" borderId="5" xfId="1" applyFont="1" applyBorder="1">
      <alignment vertical="center"/>
    </xf>
    <xf numFmtId="177" fontId="2" fillId="0" borderId="5" xfId="0" applyNumberFormat="1" applyFont="1" applyBorder="1" applyAlignment="1">
      <alignment horizontal="right" vertical="center"/>
    </xf>
    <xf numFmtId="0" fontId="2" fillId="0" borderId="6" xfId="0" applyFont="1" applyBorder="1" applyAlignment="1">
      <alignment horizontal="left" vertical="center"/>
    </xf>
    <xf numFmtId="0" fontId="2" fillId="0" borderId="7" xfId="0" applyFont="1" applyBorder="1">
      <alignment vertical="center"/>
    </xf>
    <xf numFmtId="38" fontId="2" fillId="0" borderId="8" xfId="1" applyFont="1" applyBorder="1">
      <alignment vertical="center"/>
    </xf>
    <xf numFmtId="177" fontId="2" fillId="0" borderId="8" xfId="0" applyNumberFormat="1" applyFont="1" applyBorder="1" applyAlignment="1">
      <alignment horizontal="right" vertical="center"/>
    </xf>
    <xf numFmtId="0" fontId="2" fillId="2" borderId="6" xfId="0" applyFont="1" applyFill="1" applyBorder="1" applyAlignment="1">
      <alignment horizontal="left" vertical="center"/>
    </xf>
    <xf numFmtId="0" fontId="2" fillId="2" borderId="7" xfId="0" applyFont="1" applyFill="1" applyBorder="1">
      <alignment vertical="center"/>
    </xf>
    <xf numFmtId="38" fontId="2" fillId="2" borderId="8" xfId="1" applyFont="1" applyFill="1" applyBorder="1">
      <alignment vertical="center"/>
    </xf>
    <xf numFmtId="177" fontId="2" fillId="2" borderId="8" xfId="0" applyNumberFormat="1" applyFont="1" applyFill="1" applyBorder="1" applyAlignment="1">
      <alignment horizontal="right" vertical="center"/>
    </xf>
    <xf numFmtId="0" fontId="2" fillId="0" borderId="0" xfId="0" applyFont="1" applyAlignment="1">
      <alignment vertical="center" wrapText="1"/>
    </xf>
    <xf numFmtId="0" fontId="2" fillId="0" borderId="9" xfId="0" applyFont="1" applyBorder="1" applyAlignment="1">
      <alignment horizontal="center" vertical="center"/>
    </xf>
    <xf numFmtId="0" fontId="0" fillId="0" borderId="10" xfId="0"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33258;&#27578;&#26410;&#36930;&#32773;&#35519;&#26619;\&#12304;&#20837;&#21147;&#28168;&#12305;&#24179;&#25104;30&#24180;&#24230;&#12288;&#35386;&#23519;&#21488;&#24115;(&#25514;&#3262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y/mhlw/2023&#24180;&#24230;/100829&#27178;&#27996;&#24066;&#33258;&#27578;&#23550;&#31574;&#35336;&#30011;/05_&#21508;&#31278;&#12487;&#12540;&#12479;&#20998;&#26512;/04&#31934;&#31070;&#20445;&#20581;&#31119;&#31049;&#27861;23&#26465;&#36890;&#22577;/&#65288;&#20491;&#20154;&#24773;&#22577;&#21066;&#38500;&#65289;H29&#65374;R4&#12288;&#25514;&#32622;&#12487;&#12540;&#12479;.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ysmente\Desktop\E's%20Works\2016.06.30\22&#26465;&#12289;23&#26465;&#12289;34&#26465;&#31561;&#31227;&#36865;&#21488;&#24115;(&#24179;&#25104;28&#24180;&#24230;&#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診察台帳"/>
      <sheetName val="Sheet1"/>
      <sheetName val="PullDown"/>
    </sheetNames>
    <sheetDataSet>
      <sheetData sheetId="0" refreshError="1"/>
      <sheetData sheetId="1" refreshError="1"/>
      <sheetData sheetId="2">
        <row r="4">
          <cell r="F4" t="str">
            <v>青葉</v>
          </cell>
        </row>
        <row r="5">
          <cell r="F5" t="str">
            <v>旭</v>
          </cell>
          <cell r="I5" t="str">
            <v>青葉</v>
          </cell>
        </row>
        <row r="6">
          <cell r="F6" t="str">
            <v>泉</v>
          </cell>
          <cell r="I6" t="str">
            <v>旭</v>
          </cell>
        </row>
        <row r="7">
          <cell r="F7" t="str">
            <v>磯子</v>
          </cell>
          <cell r="I7" t="str">
            <v>中</v>
          </cell>
        </row>
        <row r="8">
          <cell r="F8" t="str">
            <v>神奈川</v>
          </cell>
          <cell r="I8" t="str">
            <v>泉</v>
          </cell>
        </row>
        <row r="9">
          <cell r="F9" t="str">
            <v>金沢</v>
          </cell>
          <cell r="I9" t="str">
            <v>磯子</v>
          </cell>
        </row>
        <row r="10">
          <cell r="F10" t="str">
            <v>港南</v>
          </cell>
          <cell r="I10" t="str">
            <v>中</v>
          </cell>
        </row>
        <row r="11">
          <cell r="F11" t="str">
            <v>港北</v>
          </cell>
          <cell r="I11" t="str">
            <v>神奈川</v>
          </cell>
        </row>
        <row r="12">
          <cell r="F12" t="str">
            <v>栄</v>
          </cell>
          <cell r="I12" t="str">
            <v>金沢</v>
          </cell>
        </row>
        <row r="13">
          <cell r="F13" t="str">
            <v>瀬谷</v>
          </cell>
          <cell r="I13" t="str">
            <v>港南</v>
          </cell>
        </row>
        <row r="14">
          <cell r="F14" t="str">
            <v>都筑</v>
          </cell>
          <cell r="I14" t="str">
            <v>港北</v>
          </cell>
        </row>
        <row r="15">
          <cell r="F15" t="str">
            <v>鶴見</v>
          </cell>
          <cell r="I15" t="str">
            <v>栄</v>
          </cell>
        </row>
        <row r="16">
          <cell r="F16" t="str">
            <v>戸塚</v>
          </cell>
          <cell r="I16" t="str">
            <v>瀬谷</v>
          </cell>
        </row>
        <row r="17">
          <cell r="F17" t="str">
            <v>中</v>
          </cell>
          <cell r="I17" t="str">
            <v>都筑</v>
          </cell>
        </row>
        <row r="18">
          <cell r="F18" t="str">
            <v>西</v>
          </cell>
          <cell r="I18" t="str">
            <v>鶴見</v>
          </cell>
        </row>
        <row r="19">
          <cell r="F19" t="str">
            <v>保土ケ谷</v>
          </cell>
          <cell r="I19" t="str">
            <v>戸塚</v>
          </cell>
        </row>
        <row r="20">
          <cell r="F20" t="str">
            <v>緑</v>
          </cell>
          <cell r="I20" t="str">
            <v>保土ケ谷</v>
          </cell>
        </row>
        <row r="21">
          <cell r="F21" t="str">
            <v>南</v>
          </cell>
          <cell r="I21" t="str">
            <v>西</v>
          </cell>
        </row>
        <row r="22">
          <cell r="F22" t="str">
            <v>不詳</v>
          </cell>
          <cell r="I22" t="str">
            <v>緑</v>
          </cell>
        </row>
        <row r="23">
          <cell r="F23" t="str">
            <v>不定</v>
          </cell>
          <cell r="I23" t="str">
            <v>中</v>
          </cell>
        </row>
        <row r="24">
          <cell r="F24" t="str">
            <v>未定</v>
          </cell>
          <cell r="I24" t="str">
            <v>南</v>
          </cell>
        </row>
        <row r="25">
          <cell r="I25" t="str">
            <v>中</v>
          </cell>
        </row>
        <row r="27">
          <cell r="I27" t="str">
            <v>鎌倉市</v>
          </cell>
        </row>
        <row r="28">
          <cell r="I28" t="str">
            <v>鎌倉市</v>
          </cell>
        </row>
        <row r="29">
          <cell r="I29" t="str">
            <v>藤沢市</v>
          </cell>
        </row>
        <row r="30">
          <cell r="I30" t="str">
            <v>藤沢市</v>
          </cell>
        </row>
        <row r="31">
          <cell r="I31" t="str">
            <v>茅ケ崎市</v>
          </cell>
        </row>
        <row r="32">
          <cell r="I32" t="str">
            <v>大和市</v>
          </cell>
        </row>
        <row r="33">
          <cell r="I33" t="str">
            <v>海老名市</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診察台帳"/>
      <sheetName val="PullDown"/>
    </sheetNames>
    <sheetDataSet>
      <sheetData sheetId="0"/>
      <sheetData sheetId="1">
        <row r="4">
          <cell r="B4">
            <v>22</v>
          </cell>
          <cell r="D4" t="str">
            <v>男</v>
          </cell>
          <cell r="H4" t="str">
            <v>青葉</v>
          </cell>
          <cell r="K4" t="str">
            <v>横浜地方検察庁</v>
          </cell>
          <cell r="T4" t="str">
            <v>診断名なし</v>
          </cell>
          <cell r="V4" t="str">
            <v>①</v>
          </cell>
        </row>
        <row r="5">
          <cell r="B5">
            <v>23</v>
          </cell>
          <cell r="D5" t="str">
            <v>女</v>
          </cell>
          <cell r="H5" t="str">
            <v>旭</v>
          </cell>
          <cell r="K5" t="str">
            <v>横浜区検察庁</v>
          </cell>
          <cell r="O5" t="str">
            <v>川崎市立川崎病院</v>
          </cell>
          <cell r="T5" t="str">
            <v>てんかん</v>
          </cell>
          <cell r="V5" t="str">
            <v>②</v>
          </cell>
        </row>
        <row r="6">
          <cell r="B6">
            <v>24</v>
          </cell>
          <cell r="H6" t="str">
            <v>伊勢佐木</v>
          </cell>
          <cell r="K6" t="str">
            <v>神奈川区検察庁</v>
          </cell>
          <cell r="O6" t="str">
            <v>北里大学東病院</v>
          </cell>
          <cell r="T6" t="str">
            <v>糖尿病</v>
          </cell>
          <cell r="V6" t="str">
            <v>③</v>
          </cell>
        </row>
        <row r="7">
          <cell r="B7">
            <v>25</v>
          </cell>
          <cell r="H7" t="str">
            <v>泉</v>
          </cell>
          <cell r="K7" t="str">
            <v>保土ケ谷区検察庁</v>
          </cell>
          <cell r="O7" t="str">
            <v>神奈川県立精神医療センター</v>
          </cell>
          <cell r="T7" t="str">
            <v>慢性腎不全</v>
          </cell>
          <cell r="V7" t="str">
            <v>④</v>
          </cell>
        </row>
        <row r="8">
          <cell r="B8">
            <v>26</v>
          </cell>
          <cell r="D8" t="str">
            <v>継続中</v>
          </cell>
          <cell r="H8" t="str">
            <v>磯子</v>
          </cell>
          <cell r="K8" t="str">
            <v>横須賀地方検察庁</v>
          </cell>
          <cell r="O8" t="str">
            <v>済生会横浜市東部病院</v>
          </cell>
          <cell r="T8" t="str">
            <v>PTSD</v>
          </cell>
          <cell r="V8" t="str">
            <v>⑤</v>
          </cell>
        </row>
        <row r="9">
          <cell r="B9" t="str">
            <v>26の2</v>
          </cell>
          <cell r="D9" t="str">
            <v>中断</v>
          </cell>
          <cell r="H9" t="str">
            <v>加賀町</v>
          </cell>
          <cell r="K9" t="str">
            <v>横浜刑務所</v>
          </cell>
          <cell r="O9" t="str">
            <v>昭和大学横浜市北部病院</v>
          </cell>
          <cell r="T9" t="str">
            <v>統合失調症</v>
          </cell>
          <cell r="V9" t="str">
            <v>⑥</v>
          </cell>
        </row>
        <row r="10">
          <cell r="B10" t="str">
            <v>26の3</v>
          </cell>
          <cell r="D10" t="str">
            <v>不明</v>
          </cell>
          <cell r="H10" t="str">
            <v>神奈川</v>
          </cell>
          <cell r="K10" t="str">
            <v>横浜少年鑑別所</v>
          </cell>
          <cell r="O10" t="str">
            <v>横浜市立大学附属市民総合医療センター</v>
          </cell>
          <cell r="T10" t="str">
            <v>アスペルガー障害</v>
          </cell>
          <cell r="V10" t="str">
            <v>⑦</v>
          </cell>
        </row>
        <row r="11">
          <cell r="B11" t="str">
            <v>27-2</v>
          </cell>
          <cell r="D11" t="str">
            <v>なし</v>
          </cell>
          <cell r="H11" t="str">
            <v>金沢</v>
          </cell>
          <cell r="K11" t="str">
            <v>札幌刑務所</v>
          </cell>
          <cell r="O11" t="str">
            <v>横浜市立みなと赤十字病院</v>
          </cell>
          <cell r="T11" t="str">
            <v>アスペルガー症候群</v>
          </cell>
          <cell r="V11" t="str">
            <v>⑧</v>
          </cell>
        </row>
        <row r="12">
          <cell r="B12" t="str">
            <v>34</v>
          </cell>
          <cell r="H12" t="str">
            <v>港南</v>
          </cell>
          <cell r="K12" t="str">
            <v>札幌刑務支所</v>
          </cell>
          <cell r="O12" t="str">
            <v>◆ １ブロック ◆</v>
          </cell>
          <cell r="T12" t="str">
            <v>アルコール急性中毒</v>
          </cell>
        </row>
        <row r="13">
          <cell r="H13" t="str">
            <v>港北</v>
          </cell>
          <cell r="K13" t="str">
            <v>旭川刑務所</v>
          </cell>
          <cell r="O13" t="str">
            <v>生田病院</v>
          </cell>
          <cell r="T13" t="str">
            <v>アルコール性精神症</v>
          </cell>
        </row>
        <row r="14">
          <cell r="H14" t="str">
            <v>栄</v>
          </cell>
          <cell r="K14" t="str">
            <v>帯広刑務所</v>
          </cell>
          <cell r="O14" t="str">
            <v>栗田病院</v>
          </cell>
          <cell r="T14" t="str">
            <v>アルコール性精神病</v>
          </cell>
        </row>
        <row r="15">
          <cell r="B15" t="str">
            <v>本診察</v>
          </cell>
          <cell r="H15" t="str">
            <v>瀬谷</v>
          </cell>
          <cell r="K15" t="str">
            <v>釧路刑務支所</v>
          </cell>
          <cell r="O15" t="str">
            <v>武田病院</v>
          </cell>
          <cell r="T15" t="str">
            <v>アルコール性精神障害</v>
          </cell>
        </row>
        <row r="16">
          <cell r="B16" t="str">
            <v>緊急診察</v>
          </cell>
          <cell r="H16" t="str">
            <v>都筑</v>
          </cell>
          <cell r="K16" t="str">
            <v>網走刑務所</v>
          </cell>
          <cell r="O16" t="str">
            <v>東横惠愛病院</v>
          </cell>
          <cell r="T16" t="str">
            <v>アルコール性精神病性障害</v>
          </cell>
        </row>
        <row r="17">
          <cell r="B17" t="str">
            <v>不実施</v>
          </cell>
          <cell r="H17" t="str">
            <v>鶴見</v>
          </cell>
          <cell r="K17" t="str">
            <v>月形刑務所</v>
          </cell>
          <cell r="O17" t="str">
            <v>ハートフル川崎病院</v>
          </cell>
          <cell r="R17" t="str">
            <v>措置</v>
          </cell>
          <cell r="T17" t="str">
            <v>アルコール性中毒</v>
          </cell>
        </row>
        <row r="18">
          <cell r="B18" t="str">
            <v>取下げ</v>
          </cell>
          <cell r="H18" t="str">
            <v>戸塚</v>
          </cell>
          <cell r="K18" t="str">
            <v>青森刑務所</v>
          </cell>
          <cell r="O18" t="str">
            <v>◆ 2ブロック ◆</v>
          </cell>
          <cell r="R18" t="str">
            <v>緊急措置</v>
          </cell>
          <cell r="T18" t="str">
            <v>アルコール性遅発性精神障害</v>
          </cell>
        </row>
        <row r="19">
          <cell r="B19" t="str">
            <v>再診察</v>
          </cell>
          <cell r="H19" t="str">
            <v>保土ケ谷</v>
          </cell>
          <cell r="K19" t="str">
            <v>宮城刑務所</v>
          </cell>
          <cell r="O19" t="str">
            <v>あさひの丘病院</v>
          </cell>
          <cell r="R19" t="str">
            <v>医療保護</v>
          </cell>
          <cell r="T19" t="str">
            <v>アルコール性認知症</v>
          </cell>
        </row>
        <row r="20">
          <cell r="H20" t="str">
            <v>戸部</v>
          </cell>
          <cell r="K20" t="str">
            <v>秋田刑務所</v>
          </cell>
          <cell r="O20" t="str">
            <v>神奈川病院</v>
          </cell>
          <cell r="R20" t="str">
            <v>任意</v>
          </cell>
          <cell r="T20" t="str">
            <v>アルコール依存症</v>
          </cell>
        </row>
        <row r="21">
          <cell r="H21" t="str">
            <v>緑</v>
          </cell>
          <cell r="K21" t="str">
            <v>山形刑務所</v>
          </cell>
          <cell r="O21" t="str">
            <v>国立病院機構久里浜医療センター</v>
          </cell>
          <cell r="R21" t="str">
            <v>入院外</v>
          </cell>
          <cell r="T21" t="str">
            <v>アルコール依存症酩酊</v>
          </cell>
        </row>
        <row r="22">
          <cell r="B22" t="str">
            <v>平日</v>
          </cell>
          <cell r="H22" t="str">
            <v>山手</v>
          </cell>
          <cell r="K22" t="str">
            <v>福島刑務所</v>
          </cell>
          <cell r="O22" t="str">
            <v>港北病院</v>
          </cell>
          <cell r="R22" t="str">
            <v>医療不要</v>
          </cell>
          <cell r="T22" t="str">
            <v>アルコール依存性精神障害</v>
          </cell>
        </row>
        <row r="23">
          <cell r="B23" t="str">
            <v>夜間</v>
          </cell>
          <cell r="H23" t="str">
            <v>南</v>
          </cell>
          <cell r="K23" t="str">
            <v>福島刑務支所</v>
          </cell>
          <cell r="O23" t="str">
            <v>紫雲会横浜病院</v>
          </cell>
          <cell r="T23" t="str">
            <v>アルコール幻覚症</v>
          </cell>
        </row>
        <row r="24">
          <cell r="B24" t="str">
            <v>休日</v>
          </cell>
          <cell r="H24" t="str">
            <v>横浜水上</v>
          </cell>
          <cell r="K24" t="str">
            <v>水戸刑務所</v>
          </cell>
          <cell r="O24" t="str">
            <v>湘南病院</v>
          </cell>
          <cell r="T24" t="str">
            <v>アルコール健忘症</v>
          </cell>
        </row>
        <row r="25">
          <cell r="B25" t="str">
            <v>深夜</v>
          </cell>
          <cell r="K25" t="str">
            <v>栃木刑務所</v>
          </cell>
          <cell r="O25" t="str">
            <v>鶴見西井病院</v>
          </cell>
          <cell r="T25" t="str">
            <v>アルコール性健忘症症候群</v>
          </cell>
        </row>
        <row r="26">
          <cell r="K26" t="str">
            <v>黒羽刑務所</v>
          </cell>
          <cell r="O26" t="str">
            <v>常盤台病院</v>
          </cell>
          <cell r="R26" t="str">
            <v>自傷</v>
          </cell>
          <cell r="T26" t="str">
            <v>アルコール性コルサコフ症候群の疑い</v>
          </cell>
        </row>
        <row r="27">
          <cell r="K27" t="str">
            <v>喜連川社会復帰促進センター</v>
          </cell>
          <cell r="O27" t="str">
            <v>日向台病院</v>
          </cell>
          <cell r="R27" t="str">
            <v>他害</v>
          </cell>
          <cell r="T27" t="str">
            <v>アルコール使用による精神及び行動の障害</v>
          </cell>
        </row>
        <row r="28">
          <cell r="K28" t="str">
            <v>前橋刑務所</v>
          </cell>
          <cell r="O28" t="str">
            <v>日野病院</v>
          </cell>
          <cell r="R28" t="str">
            <v>自傷・他害</v>
          </cell>
          <cell r="T28" t="str">
            <v>アルコールによる精神病性障害</v>
          </cell>
        </row>
        <row r="29">
          <cell r="K29" t="str">
            <v>千葉刑務所</v>
          </cell>
          <cell r="O29" t="str">
            <v>福井記念病院</v>
          </cell>
          <cell r="T29" t="str">
            <v>アルコール酩酊症</v>
          </cell>
        </row>
        <row r="30">
          <cell r="K30" t="str">
            <v>市原刑務所</v>
          </cell>
          <cell r="O30" t="str">
            <v>横浜相原病院</v>
          </cell>
          <cell r="T30" t="str">
            <v>アルコール薬物乱用</v>
          </cell>
        </row>
        <row r="31">
          <cell r="K31" t="str">
            <v>八王子医療刑務所</v>
          </cell>
          <cell r="O31" t="str">
            <v>横浜丘の上病院</v>
          </cell>
          <cell r="T31" t="str">
            <v>アルコール乱用</v>
          </cell>
        </row>
        <row r="32">
          <cell r="K32" t="str">
            <v>府中刑務所</v>
          </cell>
          <cell r="O32" t="str">
            <v>横浜舞岡病院</v>
          </cell>
          <cell r="T32" t="str">
            <v>アルコール離脱症候群</v>
          </cell>
        </row>
        <row r="33">
          <cell r="K33" t="str">
            <v>横浜刑務所</v>
          </cell>
          <cell r="O33" t="str">
            <v>◆ ３ブロック ◆</v>
          </cell>
          <cell r="T33" t="str">
            <v>アルコール離脱せん妄</v>
          </cell>
        </row>
        <row r="34">
          <cell r="K34" t="str">
            <v>横須賀刑務支所</v>
          </cell>
          <cell r="O34" t="str">
            <v>愛光病院</v>
          </cell>
          <cell r="T34" t="str">
            <v>アルツハイマー型認知症</v>
          </cell>
        </row>
        <row r="35">
          <cell r="K35" t="str">
            <v>新潟刑務所</v>
          </cell>
          <cell r="O35" t="str">
            <v>相州病院</v>
          </cell>
          <cell r="T35" t="str">
            <v>アルツハイマー病</v>
          </cell>
        </row>
        <row r="36">
          <cell r="K36" t="str">
            <v>甲府刑務所</v>
          </cell>
          <cell r="O36" t="str">
            <v>大和病院</v>
          </cell>
          <cell r="T36" t="str">
            <v>意識障害</v>
          </cell>
        </row>
        <row r="37">
          <cell r="K37" t="str">
            <v>長野刑務所</v>
          </cell>
          <cell r="O37" t="str">
            <v>相模病院</v>
          </cell>
          <cell r="T37" t="str">
            <v>一過性精神病</v>
          </cell>
        </row>
        <row r="38">
          <cell r="K38" t="str">
            <v>静岡刑務所</v>
          </cell>
          <cell r="O38" t="str">
            <v>藤沢病院</v>
          </cell>
          <cell r="T38" t="str">
            <v>飲酒による精神及び行動の障害・せん妄を伴う離脱状態</v>
          </cell>
        </row>
        <row r="39">
          <cell r="K39" t="str">
            <v>富山刑務所</v>
          </cell>
          <cell r="O39" t="str">
            <v>相模ヶ丘病院</v>
          </cell>
          <cell r="T39" t="str">
            <v>うつ状態</v>
          </cell>
        </row>
        <row r="40">
          <cell r="K40" t="str">
            <v>金沢刑務所</v>
          </cell>
          <cell r="O40" t="str">
            <v>清川遠寿病院</v>
          </cell>
          <cell r="T40" t="str">
            <v>うつ病</v>
          </cell>
        </row>
        <row r="41">
          <cell r="K41" t="str">
            <v>福井刑務所</v>
          </cell>
          <cell r="O41" t="str">
            <v>湘南東部総合病院</v>
          </cell>
          <cell r="T41" t="str">
            <v>うつ病エピソード</v>
          </cell>
        </row>
        <row r="42">
          <cell r="K42" t="str">
            <v>岐阜刑務所</v>
          </cell>
          <cell r="O42" t="str">
            <v>けやきの森病院</v>
          </cell>
          <cell r="T42" t="str">
            <v>うつ病気分障害エピソード</v>
          </cell>
        </row>
        <row r="43">
          <cell r="K43" t="str">
            <v>笠松刑務所</v>
          </cell>
          <cell r="O43" t="str">
            <v>相模台病院</v>
          </cell>
          <cell r="T43" t="str">
            <v>外傷性ストレス障害</v>
          </cell>
        </row>
        <row r="44">
          <cell r="K44" t="str">
            <v>岡崎医療刑務所</v>
          </cell>
          <cell r="O44" t="str">
            <v>◆ ４ブロック ◆</v>
          </cell>
          <cell r="T44" t="str">
            <v>回避性人格障害</v>
          </cell>
        </row>
        <row r="45">
          <cell r="K45" t="str">
            <v>名古屋刑務所</v>
          </cell>
          <cell r="O45" t="str">
            <v>国府津病院</v>
          </cell>
          <cell r="T45" t="str">
            <v>解離性健忘</v>
          </cell>
        </row>
        <row r="46">
          <cell r="K46" t="str">
            <v>豊橋刑務支所</v>
          </cell>
          <cell r="O46" t="str">
            <v>曽我病院</v>
          </cell>
          <cell r="T46" t="str">
            <v>解離性障害</v>
          </cell>
        </row>
        <row r="47">
          <cell r="K47" t="str">
            <v>三重刑務所</v>
          </cell>
          <cell r="O47" t="str">
            <v>丹沢病院</v>
          </cell>
          <cell r="T47" t="str">
            <v>解離性人格障害</v>
          </cell>
        </row>
        <row r="48">
          <cell r="K48" t="str">
            <v>滋賀刑務所</v>
          </cell>
          <cell r="O48" t="str">
            <v>秦野病院</v>
          </cell>
          <cell r="T48" t="str">
            <v>覚せい剤依存症</v>
          </cell>
        </row>
        <row r="49">
          <cell r="K49" t="str">
            <v>京都刑務所</v>
          </cell>
          <cell r="O49" t="str">
            <v>秦野厚生病院</v>
          </cell>
          <cell r="T49" t="str">
            <v>覚せい剤後遺症</v>
          </cell>
        </row>
        <row r="50">
          <cell r="K50" t="str">
            <v>大阪刑務所</v>
          </cell>
          <cell r="O50" t="str">
            <v>平塚病院</v>
          </cell>
          <cell r="T50" t="str">
            <v>覚せい剤後遺精神病</v>
          </cell>
        </row>
        <row r="51">
          <cell r="K51" t="str">
            <v>大阪医療刑務所</v>
          </cell>
          <cell r="O51" t="str">
            <v>富士見台病院</v>
          </cell>
          <cell r="T51" t="str">
            <v>覚せい剤残遺性障害</v>
          </cell>
        </row>
        <row r="52">
          <cell r="K52" t="str">
            <v>神戸刑務所</v>
          </cell>
          <cell r="O52" t="str">
            <v>みくるべ病院</v>
          </cell>
          <cell r="T52" t="str">
            <v>覚せい剤精神病</v>
          </cell>
        </row>
        <row r="53">
          <cell r="K53" t="str">
            <v>加古川刑務所</v>
          </cell>
          <cell r="O53" t="str">
            <v>◆ その他 ◆</v>
          </cell>
          <cell r="T53" t="str">
            <v>覚せい剤精神障害</v>
          </cell>
        </row>
        <row r="54">
          <cell r="K54" t="str">
            <v>播磨社会復帰促進センター</v>
          </cell>
          <cell r="O54" t="str">
            <v>厚木佐藤病院</v>
          </cell>
          <cell r="T54" t="str">
            <v>覚せい剤使用による精神障害</v>
          </cell>
        </row>
        <row r="55">
          <cell r="K55" t="str">
            <v>和歌山刑務所</v>
          </cell>
          <cell r="O55" t="str">
            <v>江田記念病院</v>
          </cell>
          <cell r="T55" t="str">
            <v>覚せい剤使用による遅発性精神障害</v>
          </cell>
        </row>
        <row r="56">
          <cell r="K56" t="str">
            <v>鳥取刑務所</v>
          </cell>
          <cell r="O56" t="str">
            <v>川崎田園都市病院</v>
          </cell>
          <cell r="T56" t="str">
            <v>覚せい剤使用による精神病性障害</v>
          </cell>
        </row>
        <row r="57">
          <cell r="K57" t="str">
            <v>松江刑務所</v>
          </cell>
          <cell r="O57" t="str">
            <v>北小田原病院</v>
          </cell>
          <cell r="T57" t="str">
            <v>覚せい剤精神病性障害</v>
          </cell>
        </row>
        <row r="58">
          <cell r="K58" t="str">
            <v>島根あさひ社会復帰促進センター</v>
          </cell>
          <cell r="O58" t="str">
            <v>元気会横浜病院</v>
          </cell>
          <cell r="T58" t="str">
            <v>覚せい剤誘発性精神病性障害</v>
          </cell>
        </row>
        <row r="59">
          <cell r="K59" t="str">
            <v>岡山刑務所</v>
          </cell>
          <cell r="O59" t="str">
            <v>相模湖病院</v>
          </cell>
          <cell r="T59" t="str">
            <v>家庭限局性行為障害</v>
          </cell>
        </row>
        <row r="60">
          <cell r="K60" t="str">
            <v>広島刑務所</v>
          </cell>
          <cell r="O60" t="str">
            <v>相模原南病院</v>
          </cell>
          <cell r="T60" t="str">
            <v>感情障害</v>
          </cell>
        </row>
        <row r="61">
          <cell r="K61" t="str">
            <v>尾道刑務支所</v>
          </cell>
          <cell r="O61" t="str">
            <v>相模原友愛温泉病院</v>
          </cell>
          <cell r="T61" t="str">
            <v>間歇性爆発障害</v>
          </cell>
        </row>
        <row r="62">
          <cell r="K62" t="str">
            <v>山口刑務所</v>
          </cell>
          <cell r="O62" t="str">
            <v>十愛病院</v>
          </cell>
          <cell r="T62" t="str">
            <v>危険ドラッグ依存症の疑い</v>
          </cell>
        </row>
        <row r="63">
          <cell r="K63" t="str">
            <v>岩国刑務所</v>
          </cell>
          <cell r="O63" t="str">
            <v>湘南敬愛病院</v>
          </cell>
          <cell r="T63" t="str">
            <v>危険ドラッグ使用による精神及び行動の障害</v>
          </cell>
        </row>
        <row r="64">
          <cell r="K64" t="str">
            <v>美祢社会復帰促進センター</v>
          </cell>
          <cell r="O64" t="str">
            <v>湘南さくら病院</v>
          </cell>
          <cell r="T64" t="str">
            <v>危険ドラッグ使用による中毒性精神病</v>
          </cell>
        </row>
        <row r="65">
          <cell r="K65" t="str">
            <v>徳島刑務所</v>
          </cell>
          <cell r="O65" t="str">
            <v>聖マリアンナ医科大学病院</v>
          </cell>
          <cell r="T65" t="str">
            <v>器質性感情障害</v>
          </cell>
        </row>
        <row r="66">
          <cell r="K66" t="str">
            <v>高松刑務所</v>
          </cell>
          <cell r="O66" t="str">
            <v>聖明病院</v>
          </cell>
          <cell r="T66" t="str">
            <v>器質性緊張性障害</v>
          </cell>
        </row>
        <row r="67">
          <cell r="K67" t="str">
            <v>松山刑務所</v>
          </cell>
          <cell r="O67" t="str">
            <v>せりがや病院</v>
          </cell>
          <cell r="T67" t="str">
            <v>器質性緊張病性障害</v>
          </cell>
        </row>
        <row r="68">
          <cell r="K68" t="str">
            <v>西条刑務支所</v>
          </cell>
          <cell r="O68" t="str">
            <v>東海大学医学部附属病院</v>
          </cell>
          <cell r="T68" t="str">
            <v>器質性混合性感情障害</v>
          </cell>
        </row>
        <row r="69">
          <cell r="K69" t="str">
            <v>高知刑務所</v>
          </cell>
          <cell r="O69" t="str">
            <v>日吉病院</v>
          </cell>
          <cell r="T69" t="str">
            <v>器質性幻覚症</v>
          </cell>
        </row>
        <row r="70">
          <cell r="K70" t="str">
            <v>北九州医療刑務所</v>
          </cell>
          <cell r="O70" t="str">
            <v>ふじの温泉病院</v>
          </cell>
          <cell r="T70" t="str">
            <v>器質性人格障害</v>
          </cell>
        </row>
        <row r="71">
          <cell r="K71" t="str">
            <v>福岡刑務所</v>
          </cell>
          <cell r="O71" t="str">
            <v>ほうゆう病院</v>
          </cell>
          <cell r="T71" t="str">
            <v>器質性人格障害の疑い</v>
          </cell>
        </row>
        <row r="72">
          <cell r="K72" t="str">
            <v>麓刑務所</v>
          </cell>
          <cell r="O72" t="str">
            <v>保土ヶ谷病院</v>
          </cell>
          <cell r="T72" t="str">
            <v>器質性精神症</v>
          </cell>
        </row>
        <row r="73">
          <cell r="K73" t="str">
            <v>佐世保刑務所</v>
          </cell>
          <cell r="O73" t="str">
            <v>メンタルホスピタルかまくら山</v>
          </cell>
          <cell r="T73" t="str">
            <v>器質性精神病</v>
          </cell>
        </row>
        <row r="74">
          <cell r="K74" t="str">
            <v>長崎刑務所</v>
          </cell>
          <cell r="O74" t="str">
            <v>横浜市立大学附属病院</v>
          </cell>
          <cell r="T74" t="str">
            <v>器質性精神障害</v>
          </cell>
        </row>
        <row r="75">
          <cell r="K75" t="str">
            <v>熊本刑務所</v>
          </cell>
          <cell r="O75" t="str">
            <v>ワシン坂病院</v>
          </cell>
          <cell r="T75" t="str">
            <v>器質性てんかん性気分障害</v>
          </cell>
        </row>
        <row r="76">
          <cell r="K76" t="str">
            <v>大分刑務所</v>
          </cell>
          <cell r="T76" t="str">
            <v>器質性妄想性障害</v>
          </cell>
        </row>
        <row r="77">
          <cell r="K77" t="str">
            <v>宮崎刑務所</v>
          </cell>
          <cell r="T77" t="str">
            <v>揮発性溶剤使用による精神及び行動の障害</v>
          </cell>
        </row>
        <row r="78">
          <cell r="K78" t="str">
            <v>鹿児島刑務所</v>
          </cell>
          <cell r="T78" t="str">
            <v>揮発性溶剤使用による精神病性障害</v>
          </cell>
        </row>
        <row r="79">
          <cell r="K79" t="str">
            <v>沖縄刑務所</v>
          </cell>
          <cell r="T79" t="str">
            <v>気分障害</v>
          </cell>
        </row>
        <row r="80">
          <cell r="K80" t="str">
            <v>八重山刑務支所</v>
          </cell>
          <cell r="T80" t="str">
            <v>気分循環症</v>
          </cell>
        </row>
        <row r="81">
          <cell r="K81" t="str">
            <v>函館少年刑務所</v>
          </cell>
          <cell r="T81" t="str">
            <v>気分変調症</v>
          </cell>
        </row>
        <row r="82">
          <cell r="K82" t="str">
            <v>盛岡少年刑務所</v>
          </cell>
          <cell r="T82" t="str">
            <v>ギヤンブル依存症</v>
          </cell>
        </row>
        <row r="83">
          <cell r="K83" t="str">
            <v>川越少年刑務所</v>
          </cell>
          <cell r="T83" t="str">
            <v>急性アルコール中毒</v>
          </cell>
        </row>
        <row r="84">
          <cell r="K84" t="str">
            <v>松本少年刑務所</v>
          </cell>
          <cell r="T84" t="str">
            <v>急性一過性精神症</v>
          </cell>
        </row>
        <row r="85">
          <cell r="K85" t="str">
            <v>姫路少年刑務所</v>
          </cell>
          <cell r="T85" t="str">
            <v>急性一過性精神病</v>
          </cell>
        </row>
        <row r="86">
          <cell r="K86" t="str">
            <v>奈良少年刑務所</v>
          </cell>
          <cell r="T86" t="str">
            <v>急性一過性精神障害</v>
          </cell>
        </row>
        <row r="87">
          <cell r="K87" t="str">
            <v>佐賀少年刑務所</v>
          </cell>
          <cell r="T87" t="str">
            <v>急性一過性精神病性障害</v>
          </cell>
        </row>
        <row r="88">
          <cell r="K88" t="str">
            <v>刑務所</v>
          </cell>
          <cell r="T88" t="str">
            <v>急性錯乱状態</v>
          </cell>
        </row>
        <row r="89">
          <cell r="T89" t="str">
            <v>急性錯乱アルコールによる健忘症</v>
          </cell>
        </row>
        <row r="90">
          <cell r="T90" t="str">
            <v>急性ストレス障害</v>
          </cell>
        </row>
        <row r="91">
          <cell r="T91" t="str">
            <v>急性ストレス反応</v>
          </cell>
        </row>
        <row r="92">
          <cell r="T92" t="str">
            <v>急性精神病</v>
          </cell>
        </row>
        <row r="93">
          <cell r="T93" t="str">
            <v>急性精神病性障害</v>
          </cell>
        </row>
        <row r="94">
          <cell r="T94" t="str">
            <v>急性多形性精神病性障害</v>
          </cell>
        </row>
        <row r="95">
          <cell r="T95" t="str">
            <v>急性統合失調症様精神病性障害</v>
          </cell>
        </row>
        <row r="96">
          <cell r="T96" t="str">
            <v>急性薬物中毒</v>
          </cell>
        </row>
        <row r="97">
          <cell r="T97" t="str">
            <v>境界性人格障害</v>
          </cell>
        </row>
        <row r="98">
          <cell r="T98" t="str">
            <v>境界性パーソナリティ障害</v>
          </cell>
        </row>
        <row r="99">
          <cell r="T99" t="str">
            <v>強迫性障害</v>
          </cell>
        </row>
        <row r="100">
          <cell r="T100" t="str">
            <v>軽度精神遅滞</v>
          </cell>
        </row>
        <row r="101">
          <cell r="T101" t="str">
            <v>軽度精神発達遅滞</v>
          </cell>
        </row>
        <row r="102">
          <cell r="T102" t="str">
            <v>軽度知的障害</v>
          </cell>
        </row>
        <row r="103">
          <cell r="T103" t="str">
            <v>激越うつ病</v>
          </cell>
        </row>
        <row r="104">
          <cell r="T104" t="str">
            <v>血管性認知症</v>
          </cell>
        </row>
        <row r="105">
          <cell r="T105" t="str">
            <v>幻覚妄想状態</v>
          </cell>
        </row>
        <row r="106">
          <cell r="T106" t="str">
            <v>幻覚剤による精神症状</v>
          </cell>
        </row>
        <row r="107">
          <cell r="T107" t="str">
            <v>幻覚剤による精神障害</v>
          </cell>
        </row>
        <row r="108">
          <cell r="T108" t="str">
            <v>幻覚剤使用による精神性障害</v>
          </cell>
        </row>
        <row r="109">
          <cell r="T109" t="str">
            <v>幻聴症</v>
          </cell>
        </row>
        <row r="110">
          <cell r="T110" t="str">
            <v>健忘症</v>
          </cell>
        </row>
        <row r="111">
          <cell r="T111" t="str">
            <v>健忘症候群</v>
          </cell>
        </row>
        <row r="112">
          <cell r="T112" t="str">
            <v>向精神薬乱用</v>
          </cell>
        </row>
        <row r="113">
          <cell r="T113" t="str">
            <v>行為障害</v>
          </cell>
        </row>
        <row r="114">
          <cell r="T114" t="str">
            <v>行動障害</v>
          </cell>
        </row>
        <row r="115">
          <cell r="T115" t="str">
            <v>行動及び情緒の障害</v>
          </cell>
        </row>
        <row r="116">
          <cell r="T116" t="str">
            <v>広汎性精神障害</v>
          </cell>
        </row>
        <row r="117">
          <cell r="T117" t="str">
            <v>広汎性発達障害</v>
          </cell>
        </row>
        <row r="118">
          <cell r="T118" t="str">
            <v>抗不安薬、睡眠薬使用による精神及び行動の障害</v>
          </cell>
        </row>
        <row r="119">
          <cell r="T119" t="str">
            <v>抗ウイルス薬による症状精神病</v>
          </cell>
        </row>
        <row r="120">
          <cell r="T120" t="str">
            <v>コルサコフ症候群</v>
          </cell>
        </row>
        <row r="121">
          <cell r="T121" t="str">
            <v>コルサコフ症候群の疑い</v>
          </cell>
        </row>
        <row r="122">
          <cell r="T122" t="str">
            <v>混合性血管性認知症</v>
          </cell>
        </row>
        <row r="123">
          <cell r="T123" t="str">
            <v>混合性不安抑うつ障害</v>
          </cell>
        </row>
        <row r="124">
          <cell r="T124" t="str">
            <v>作用部室による精神病性障害</v>
          </cell>
        </row>
        <row r="125">
          <cell r="T125" t="str">
            <v>産褥期うつ病</v>
          </cell>
        </row>
        <row r="126">
          <cell r="T126" t="str">
            <v>自我意識障害</v>
          </cell>
        </row>
        <row r="127">
          <cell r="T127" t="str">
            <v>自閉症</v>
          </cell>
        </row>
        <row r="128">
          <cell r="T128" t="str">
            <v>自閉症スペクトラム</v>
          </cell>
        </row>
        <row r="129">
          <cell r="T129" t="str">
            <v>自己愛性人格障害</v>
          </cell>
        </row>
        <row r="130">
          <cell r="T130" t="str">
            <v>自己愛性パーソナリティ障害</v>
          </cell>
        </row>
        <row r="131">
          <cell r="T131" t="str">
            <v>持続性気分障害</v>
          </cell>
        </row>
        <row r="132">
          <cell r="T132" t="str">
            <v>社会不安障害</v>
          </cell>
        </row>
        <row r="133">
          <cell r="T133" t="str">
            <v>社交不安障害</v>
          </cell>
        </row>
        <row r="134">
          <cell r="T134" t="str">
            <v>重症うつ病障害</v>
          </cell>
        </row>
        <row r="135">
          <cell r="T135" t="str">
            <v>重症うつ病エピソード</v>
          </cell>
        </row>
        <row r="136">
          <cell r="T136" t="str">
            <v>重症ストレス反応精神症</v>
          </cell>
        </row>
        <row r="137">
          <cell r="T137" t="str">
            <v>重度精神遅滞</v>
          </cell>
        </row>
        <row r="138">
          <cell r="T138" t="str">
            <v>重度知的障害</v>
          </cell>
        </row>
        <row r="139">
          <cell r="T139" t="str">
            <v>初老期認知症</v>
          </cell>
        </row>
        <row r="140">
          <cell r="T140" t="str">
            <v>症状性精神障害</v>
          </cell>
        </row>
        <row r="141">
          <cell r="T141" t="str">
            <v>症状性精神病</v>
          </cell>
        </row>
        <row r="142">
          <cell r="T142" t="str">
            <v>情緒不安定性人格障害</v>
          </cell>
        </row>
        <row r="143">
          <cell r="T143" t="str">
            <v>情緒不安定性接触障害</v>
          </cell>
        </row>
        <row r="144">
          <cell r="T144" t="str">
            <v>情緒不安定性パーソナリティ障害</v>
          </cell>
        </row>
        <row r="145">
          <cell r="T145" t="str">
            <v>衝動抑制障害</v>
          </cell>
        </row>
        <row r="146">
          <cell r="T146" t="str">
            <v>小児期情緒障害</v>
          </cell>
        </row>
        <row r="147">
          <cell r="T147" t="str">
            <v>心因性障害</v>
          </cell>
        </row>
        <row r="148">
          <cell r="T148" t="str">
            <v>心因性精神障害</v>
          </cell>
        </row>
        <row r="149">
          <cell r="T149" t="str">
            <v>心因反応</v>
          </cell>
        </row>
        <row r="150">
          <cell r="T150" t="str">
            <v>人格障害</v>
          </cell>
        </row>
        <row r="151">
          <cell r="T151" t="str">
            <v>神経症性うつ病</v>
          </cell>
        </row>
        <row r="152">
          <cell r="T152" t="str">
            <v>身体疾患による精神病</v>
          </cell>
        </row>
        <row r="153">
          <cell r="T153" t="str">
            <v>身体表現性障害</v>
          </cell>
        </row>
        <row r="154">
          <cell r="T154" t="str">
            <v>心的外傷性ストレス障害</v>
          </cell>
        </row>
        <row r="155">
          <cell r="T155" t="str">
            <v>ストレス性障害</v>
          </cell>
        </row>
        <row r="156">
          <cell r="T156" t="str">
            <v>ステロイド使用による精神及び行動の障害</v>
          </cell>
        </row>
        <row r="157">
          <cell r="T157" t="str">
            <v>ステロイド精神病</v>
          </cell>
        </row>
        <row r="158">
          <cell r="T158" t="str">
            <v>精神錯乱</v>
          </cell>
        </row>
        <row r="159">
          <cell r="T159" t="str">
            <v>精神病性障害</v>
          </cell>
        </row>
        <row r="160">
          <cell r="T160" t="str">
            <v>精神病症状を伴う躁病</v>
          </cell>
        </row>
        <row r="161">
          <cell r="T161" t="str">
            <v>精神発達遅滞</v>
          </cell>
        </row>
        <row r="162">
          <cell r="T162" t="str">
            <v>精神遅滞</v>
          </cell>
        </row>
        <row r="163">
          <cell r="T163" t="str">
            <v>精神作用物質精神障害</v>
          </cell>
        </row>
        <row r="164">
          <cell r="T164" t="str">
            <v>精神作用物質使用による精神及び行動の障害</v>
          </cell>
        </row>
        <row r="165">
          <cell r="T165" t="str">
            <v>精神作用物質使用による残遺性パーソナリティ障害</v>
          </cell>
        </row>
        <row r="166">
          <cell r="T166" t="str">
            <v>成人の人格及び行動の障害</v>
          </cell>
        </row>
        <row r="167">
          <cell r="T167" t="str">
            <v>摂食障害</v>
          </cell>
        </row>
        <row r="168">
          <cell r="T168" t="str">
            <v>選択性かん黙</v>
          </cell>
        </row>
        <row r="169">
          <cell r="T169" t="str">
            <v>全般性不安障害</v>
          </cell>
        </row>
        <row r="170">
          <cell r="T170" t="str">
            <v>せん妄</v>
          </cell>
        </row>
        <row r="171">
          <cell r="T171" t="str">
            <v>せん妄状態</v>
          </cell>
        </row>
        <row r="172">
          <cell r="T172" t="str">
            <v>せん妄性障害</v>
          </cell>
        </row>
        <row r="173">
          <cell r="T173" t="str">
            <v>せん妄を伴う離脱</v>
          </cell>
        </row>
        <row r="174">
          <cell r="T174" t="str">
            <v>躁状態</v>
          </cell>
        </row>
        <row r="175">
          <cell r="T175" t="str">
            <v>躁うつ病</v>
          </cell>
        </row>
        <row r="176">
          <cell r="T176" t="str">
            <v>躁うつ病の疑い</v>
          </cell>
        </row>
        <row r="177">
          <cell r="T177" t="str">
            <v>躁症</v>
          </cell>
        </row>
        <row r="178">
          <cell r="T178" t="str">
            <v>躁病</v>
          </cell>
        </row>
        <row r="179">
          <cell r="T179" t="str">
            <v>躁病の疑い</v>
          </cell>
        </row>
        <row r="180">
          <cell r="T180" t="str">
            <v>躁病エピソード</v>
          </cell>
        </row>
        <row r="181">
          <cell r="T181" t="str">
            <v>双極性障害</v>
          </cell>
        </row>
        <row r="182">
          <cell r="T182" t="str">
            <v>双極性障害の疑い</v>
          </cell>
        </row>
        <row r="183">
          <cell r="T183" t="str">
            <v>双極性感情障害</v>
          </cell>
        </row>
        <row r="184">
          <cell r="T184" t="str">
            <v>双極性気分障害</v>
          </cell>
        </row>
        <row r="185">
          <cell r="T185" t="str">
            <v>大麻中毒後遺症</v>
          </cell>
        </row>
        <row r="186">
          <cell r="T186" t="str">
            <v>大麻類使用による残遺性精神病性障害</v>
          </cell>
        </row>
        <row r="187">
          <cell r="T187" t="str">
            <v>多剤精神病</v>
          </cell>
        </row>
        <row r="188">
          <cell r="T188" t="str">
            <v>多剤依存症</v>
          </cell>
        </row>
        <row r="189">
          <cell r="T189" t="str">
            <v>多剤薬物依存症</v>
          </cell>
        </row>
        <row r="190">
          <cell r="T190" t="str">
            <v>多剤使用及び他の精神作用物質使用による精神及び行動の障害</v>
          </cell>
        </row>
        <row r="191">
          <cell r="T191" t="str">
            <v>多剤使用による精神障害</v>
          </cell>
        </row>
        <row r="192">
          <cell r="T192" t="str">
            <v>多剤使用による精神病性障害</v>
          </cell>
        </row>
        <row r="193">
          <cell r="T193" t="str">
            <v>多剤使用による遅発性精神病性障害</v>
          </cell>
        </row>
        <row r="194">
          <cell r="T194" t="str">
            <v>多剤乱用による精神及び行動の障害</v>
          </cell>
        </row>
        <row r="195">
          <cell r="T195" t="str">
            <v>多剤使用及び精神作用物質使用による行動の障害</v>
          </cell>
        </row>
        <row r="196">
          <cell r="T196" t="str">
            <v>多剤使用及び精神作用物質使用による精神及び行動の障害</v>
          </cell>
        </row>
        <row r="197">
          <cell r="T197" t="str">
            <v>多剤薬剤依存症</v>
          </cell>
        </row>
        <row r="198">
          <cell r="T198" t="str">
            <v>多剤薬剤性精神病性障害</v>
          </cell>
        </row>
        <row r="199">
          <cell r="T199" t="str">
            <v>多剤乱用</v>
          </cell>
        </row>
        <row r="200">
          <cell r="T200" t="str">
            <v>多動性行為障害</v>
          </cell>
        </row>
        <row r="201">
          <cell r="T201" t="str">
            <v>多動性素行障害</v>
          </cell>
        </row>
        <row r="202">
          <cell r="T202" t="str">
            <v>他に分類されるその他の疾患による認知症</v>
          </cell>
        </row>
        <row r="203">
          <cell r="T203" t="str">
            <v>他の急性一過性精神病性障害</v>
          </cell>
        </row>
        <row r="204">
          <cell r="T204" t="str">
            <v>他のうつ病エピソード</v>
          </cell>
        </row>
        <row r="205">
          <cell r="T205" t="str">
            <v>他の特定パーソナリティ障害</v>
          </cell>
        </row>
        <row r="206">
          <cell r="T206" t="str">
            <v>短期抑うつ反応</v>
          </cell>
        </row>
        <row r="207">
          <cell r="T207" t="str">
            <v>知的障害</v>
          </cell>
        </row>
        <row r="208">
          <cell r="T208" t="str">
            <v>注意欠陥症</v>
          </cell>
        </row>
        <row r="209">
          <cell r="T209" t="str">
            <v>注意欠陥多動性障害</v>
          </cell>
        </row>
        <row r="210">
          <cell r="T210" t="str">
            <v>中等度精神遅滞</v>
          </cell>
        </row>
        <row r="211">
          <cell r="T211" t="str">
            <v>中等度精神発達遅滞</v>
          </cell>
        </row>
        <row r="212">
          <cell r="T212" t="str">
            <v>中毒性精神障害</v>
          </cell>
        </row>
        <row r="213">
          <cell r="T213" t="str">
            <v>中毒性精神病</v>
          </cell>
        </row>
        <row r="214">
          <cell r="T214" t="str">
            <v>中毒性精神病性障害</v>
          </cell>
        </row>
        <row r="215">
          <cell r="T215" t="str">
            <v>中度精神遅滞</v>
          </cell>
        </row>
        <row r="216">
          <cell r="T216" t="str">
            <v>中度知的障害</v>
          </cell>
        </row>
        <row r="217">
          <cell r="T217" t="str">
            <v>遅発性精神障害</v>
          </cell>
        </row>
        <row r="218">
          <cell r="T218" t="str">
            <v>遅発性統合失調症</v>
          </cell>
        </row>
        <row r="219">
          <cell r="T219" t="str">
            <v>遅発性精神病性障害</v>
          </cell>
        </row>
        <row r="220">
          <cell r="T220" t="str">
            <v>鎮静薬乱用</v>
          </cell>
        </row>
        <row r="221">
          <cell r="T221" t="str">
            <v>鎮静薬、睡眠薬使用による精神及び行動の障害</v>
          </cell>
        </row>
        <row r="222">
          <cell r="T222" t="str">
            <v>適応障害</v>
          </cell>
        </row>
        <row r="223">
          <cell r="T223" t="str">
            <v>適応性精神病</v>
          </cell>
        </row>
        <row r="224">
          <cell r="T224" t="str">
            <v>てんかん性障害</v>
          </cell>
        </row>
        <row r="225">
          <cell r="T225" t="str">
            <v>てんかん性精神障害</v>
          </cell>
        </row>
        <row r="226">
          <cell r="T226" t="str">
            <v>てんかん性精神病</v>
          </cell>
        </row>
        <row r="227">
          <cell r="T227" t="str">
            <v>てんかん発達障害</v>
          </cell>
        </row>
        <row r="228">
          <cell r="T228" t="str">
            <v>てんかん自閉症</v>
          </cell>
        </row>
        <row r="229">
          <cell r="T229" t="str">
            <v>統合失調型障害</v>
          </cell>
        </row>
        <row r="230">
          <cell r="T230" t="str">
            <v>統合失調型人格障害</v>
          </cell>
        </row>
        <row r="231">
          <cell r="T231" t="str">
            <v>統合失調症</v>
          </cell>
        </row>
        <row r="232">
          <cell r="T232" t="str">
            <v>統合失調感情障害</v>
          </cell>
        </row>
        <row r="233">
          <cell r="T233" t="str">
            <v>統合失調症の疑い</v>
          </cell>
        </row>
        <row r="234">
          <cell r="T234" t="str">
            <v>特定不能の成人の人格及び行動の障害</v>
          </cell>
        </row>
        <row r="235">
          <cell r="T235" t="str">
            <v>特定不能精神障害</v>
          </cell>
        </row>
        <row r="236">
          <cell r="T236" t="str">
            <v>特定不能精神病性障害</v>
          </cell>
        </row>
        <row r="237">
          <cell r="T237" t="str">
            <v>特定不能の知的障害</v>
          </cell>
        </row>
        <row r="238">
          <cell r="T238" t="str">
            <v>特定不能の統合失調症</v>
          </cell>
        </row>
        <row r="239">
          <cell r="T239" t="str">
            <v>特定不能の認知症</v>
          </cell>
        </row>
        <row r="240">
          <cell r="T240" t="str">
            <v>特定不能の気分障害</v>
          </cell>
        </row>
        <row r="241">
          <cell r="T241" t="str">
            <v>特定不能のパーソナリティ障害</v>
          </cell>
        </row>
        <row r="242">
          <cell r="T242" t="str">
            <v>特定不能の非器質性精神病</v>
          </cell>
        </row>
        <row r="243">
          <cell r="T243" t="str">
            <v>特定不能の不安障害</v>
          </cell>
        </row>
        <row r="244">
          <cell r="T244" t="str">
            <v>認知症</v>
          </cell>
        </row>
        <row r="245">
          <cell r="T245" t="str">
            <v>脳血管性認知症</v>
          </cell>
        </row>
        <row r="246">
          <cell r="T246" t="str">
            <v>脳器質性精神障害</v>
          </cell>
        </row>
        <row r="247">
          <cell r="T247" t="str">
            <v>脳器質性精神病</v>
          </cell>
        </row>
        <row r="248">
          <cell r="T248" t="str">
            <v>脳損傷、脳機能不全および身体疾患による特定不能の精神障害</v>
          </cell>
        </row>
        <row r="249">
          <cell r="T249" t="str">
            <v>パーキンソン型認知症</v>
          </cell>
        </row>
        <row r="250">
          <cell r="T250" t="str">
            <v>パーソナリティ障害</v>
          </cell>
        </row>
        <row r="251">
          <cell r="T251" t="str">
            <v>パーソナリティ障害 特定不能のもの</v>
          </cell>
        </row>
        <row r="252">
          <cell r="T252" t="str">
            <v>パーソナリティ精神障害</v>
          </cell>
        </row>
        <row r="253">
          <cell r="T253" t="str">
            <v>発達障害</v>
          </cell>
        </row>
        <row r="254">
          <cell r="T254" t="str">
            <v>発達障害の疑い</v>
          </cell>
        </row>
        <row r="255">
          <cell r="T255" t="str">
            <v>発達遅滞</v>
          </cell>
        </row>
        <row r="256">
          <cell r="T256" t="str">
            <v>パニック障害</v>
          </cell>
        </row>
        <row r="257">
          <cell r="T257" t="str">
            <v>バモドゥシ病</v>
          </cell>
        </row>
        <row r="258">
          <cell r="T258" t="str">
            <v>反社会性人格障害</v>
          </cell>
        </row>
        <row r="259">
          <cell r="T259" t="str">
            <v>反応性精神障害</v>
          </cell>
        </row>
        <row r="260">
          <cell r="T260" t="str">
            <v>反復性うつ病</v>
          </cell>
        </row>
        <row r="261">
          <cell r="T261" t="str">
            <v>反復性うつ病性障害</v>
          </cell>
        </row>
        <row r="262">
          <cell r="T262" t="str">
            <v>非器質性精神病</v>
          </cell>
        </row>
        <row r="263">
          <cell r="T263" t="str">
            <v>非器質性精神病性障害</v>
          </cell>
        </row>
        <row r="264">
          <cell r="T264" t="str">
            <v>非社会性人格障害</v>
          </cell>
        </row>
        <row r="265">
          <cell r="T265" t="str">
            <v>非社会性パーソナリティ障害</v>
          </cell>
        </row>
        <row r="266">
          <cell r="T266" t="str">
            <v>非定形精神病</v>
          </cell>
        </row>
        <row r="267">
          <cell r="T267" t="str">
            <v>非定形精神障害</v>
          </cell>
        </row>
        <row r="268">
          <cell r="T268" t="str">
            <v>不安障害</v>
          </cell>
        </row>
        <row r="269">
          <cell r="T269" t="str">
            <v>不安神経症</v>
          </cell>
        </row>
        <row r="270">
          <cell r="T270" t="str">
            <v>複雑酩酊</v>
          </cell>
        </row>
        <row r="271">
          <cell r="T271" t="str">
            <v>物質使用による精神及び行動の障害</v>
          </cell>
        </row>
        <row r="272">
          <cell r="T272" t="str">
            <v>物質関連障害</v>
          </cell>
        </row>
        <row r="273">
          <cell r="T273" t="str">
            <v>物質誘発性精神病性障害</v>
          </cell>
        </row>
        <row r="274">
          <cell r="T274" t="str">
            <v>物質乱用性障害</v>
          </cell>
        </row>
        <row r="275">
          <cell r="T275" t="str">
            <v>分裂感情障害</v>
          </cell>
        </row>
        <row r="276">
          <cell r="T276" t="str">
            <v>遍延性抑うつ反応</v>
          </cell>
        </row>
        <row r="277">
          <cell r="T277" t="str">
            <v>妄想型統合失調症</v>
          </cell>
        </row>
        <row r="278">
          <cell r="T278" t="str">
            <v>妄想性障害</v>
          </cell>
        </row>
        <row r="279">
          <cell r="T279" t="str">
            <v>妄想反応</v>
          </cell>
        </row>
        <row r="280">
          <cell r="T280" t="str">
            <v>モルヒネ中毒</v>
          </cell>
        </row>
        <row r="281">
          <cell r="T281" t="str">
            <v>薬物後遺性精神障害</v>
          </cell>
        </row>
        <row r="282">
          <cell r="T282" t="str">
            <v>薬物残遺性精神病性障害</v>
          </cell>
        </row>
        <row r="283">
          <cell r="T283" t="str">
            <v>薬物質使用による精神及び行動の障害</v>
          </cell>
        </row>
        <row r="284">
          <cell r="T284" t="str">
            <v>薬剤性精神病</v>
          </cell>
        </row>
        <row r="285">
          <cell r="T285" t="str">
            <v>薬物依存症</v>
          </cell>
        </row>
        <row r="286">
          <cell r="T286" t="str">
            <v>薬物性精神障害</v>
          </cell>
        </row>
        <row r="287">
          <cell r="T287" t="str">
            <v>薬物性精神障病害</v>
          </cell>
        </row>
        <row r="288">
          <cell r="T288" t="str">
            <v>薬物性精神病</v>
          </cell>
        </row>
        <row r="289">
          <cell r="T289" t="str">
            <v>薬物中毒</v>
          </cell>
        </row>
        <row r="290">
          <cell r="T290" t="str">
            <v>薬物中毒後遺症</v>
          </cell>
        </row>
        <row r="291">
          <cell r="T291" t="str">
            <v>有機溶剤後遺症</v>
          </cell>
        </row>
        <row r="292">
          <cell r="T292" t="str">
            <v>有機溶剤等による残遺性精神障害</v>
          </cell>
        </row>
        <row r="293">
          <cell r="T293" t="str">
            <v>薬物乱用</v>
          </cell>
        </row>
        <row r="294">
          <cell r="T294" t="str">
            <v>抑うつ状態</v>
          </cell>
        </row>
        <row r="295">
          <cell r="T295" t="str">
            <v>抑うつ性行為障害</v>
          </cell>
        </row>
        <row r="296">
          <cell r="T296" t="str">
            <v>離脱せん妄</v>
          </cell>
        </row>
        <row r="297">
          <cell r="T297" t="str">
            <v>レビー小体型認知症</v>
          </cell>
        </row>
        <row r="298">
          <cell r="T298" t="str">
            <v>老年期精神障害</v>
          </cell>
        </row>
        <row r="299">
          <cell r="T299" t="str">
            <v>老年期精神病</v>
          </cell>
        </row>
        <row r="300">
          <cell r="T300" t="str">
            <v>老年期認知症</v>
          </cell>
        </row>
        <row r="301">
          <cell r="T301" t="str">
            <v>器質性精神障害</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移送台帳"/>
      <sheetName val="作業用"/>
      <sheetName val="Sheet1"/>
      <sheetName val="Sheet2"/>
    </sheetNames>
    <sheetDataSet>
      <sheetData sheetId="0" refreshError="1"/>
      <sheetData sheetId="1">
        <row r="2">
          <cell r="H2" t="str">
            <v>県医療センター</v>
          </cell>
        </row>
        <row r="3">
          <cell r="H3" t="str">
            <v>◆ 基幹病院 ◆</v>
          </cell>
        </row>
        <row r="4">
          <cell r="H4" t="str">
            <v>川崎市立川崎病院</v>
          </cell>
        </row>
        <row r="5">
          <cell r="H5" t="str">
            <v>北里大学東病院</v>
          </cell>
        </row>
        <row r="6">
          <cell r="H6" t="str">
            <v>神奈川県立精神医療センター</v>
          </cell>
        </row>
        <row r="7">
          <cell r="H7" t="str">
            <v>済生会横浜市東部病院</v>
          </cell>
        </row>
        <row r="8">
          <cell r="H8" t="str">
            <v>昭和大学横浜市北部病院</v>
          </cell>
        </row>
        <row r="9">
          <cell r="H9" t="str">
            <v>横浜市立大学附属市民総合医療センター</v>
          </cell>
        </row>
        <row r="10">
          <cell r="H10" t="str">
            <v>横浜市立みなと赤十字病院</v>
          </cell>
        </row>
        <row r="11">
          <cell r="H11" t="str">
            <v>◆ １ブロック ◆</v>
          </cell>
        </row>
        <row r="12">
          <cell r="H12" t="str">
            <v>生田病院</v>
          </cell>
        </row>
        <row r="13">
          <cell r="H13" t="str">
            <v>栗田病院</v>
          </cell>
        </row>
        <row r="14">
          <cell r="H14" t="str">
            <v>武田病院</v>
          </cell>
        </row>
        <row r="15">
          <cell r="H15" t="str">
            <v>ハートフル川崎病院</v>
          </cell>
        </row>
        <row r="16">
          <cell r="H16" t="str">
            <v>◆ 2ブロック ◆</v>
          </cell>
        </row>
        <row r="17">
          <cell r="H17" t="str">
            <v>あさひの丘病院</v>
          </cell>
        </row>
        <row r="18">
          <cell r="H18" t="str">
            <v>神奈川病院</v>
          </cell>
        </row>
        <row r="19">
          <cell r="H19" t="str">
            <v>国立病院機構久里浜医療センター</v>
          </cell>
        </row>
        <row r="20">
          <cell r="H20" t="str">
            <v>港北病院</v>
          </cell>
        </row>
        <row r="21">
          <cell r="H21" t="str">
            <v>紫雲会横浜病院</v>
          </cell>
        </row>
        <row r="22">
          <cell r="H22" t="str">
            <v>湘南病院</v>
          </cell>
        </row>
        <row r="23">
          <cell r="H23" t="str">
            <v>鶴見西井病院</v>
          </cell>
        </row>
        <row r="24">
          <cell r="H24" t="str">
            <v>東横惠愛病院</v>
          </cell>
        </row>
        <row r="25">
          <cell r="H25" t="str">
            <v>常盤台病院</v>
          </cell>
        </row>
        <row r="26">
          <cell r="H26" t="str">
            <v>日向台病院</v>
          </cell>
        </row>
        <row r="27">
          <cell r="H27" t="str">
            <v>日野病院</v>
          </cell>
        </row>
        <row r="28">
          <cell r="H28" t="str">
            <v>福井記念病院</v>
          </cell>
        </row>
        <row r="29">
          <cell r="H29" t="str">
            <v>横浜相原病院</v>
          </cell>
        </row>
        <row r="30">
          <cell r="H30" t="str">
            <v>横浜丘の上病院</v>
          </cell>
        </row>
        <row r="31">
          <cell r="H31" t="str">
            <v>横浜舞岡病院</v>
          </cell>
        </row>
        <row r="32">
          <cell r="H32" t="str">
            <v>◆ ３ブロック ◆</v>
          </cell>
        </row>
        <row r="33">
          <cell r="H33" t="str">
            <v>愛光病院</v>
          </cell>
        </row>
        <row r="34">
          <cell r="H34" t="str">
            <v>相州病院</v>
          </cell>
        </row>
        <row r="35">
          <cell r="H35" t="str">
            <v>大和病院</v>
          </cell>
        </row>
        <row r="36">
          <cell r="H36" t="str">
            <v>相模病院</v>
          </cell>
        </row>
        <row r="37">
          <cell r="H37" t="str">
            <v>藤沢病院</v>
          </cell>
        </row>
        <row r="38">
          <cell r="H38" t="str">
            <v>相模ヶ丘病院</v>
          </cell>
        </row>
        <row r="39">
          <cell r="H39" t="str">
            <v>清川遠寿病院</v>
          </cell>
        </row>
        <row r="40">
          <cell r="H40" t="str">
            <v>湘南東部総合病院</v>
          </cell>
        </row>
        <row r="41">
          <cell r="H41" t="str">
            <v>けやきの森病院</v>
          </cell>
        </row>
        <row r="42">
          <cell r="H42" t="str">
            <v>相模台病院</v>
          </cell>
        </row>
        <row r="43">
          <cell r="H43" t="str">
            <v>◆ ４ブロック ◆</v>
          </cell>
        </row>
        <row r="44">
          <cell r="H44" t="str">
            <v>国府津病院</v>
          </cell>
        </row>
        <row r="45">
          <cell r="H45" t="str">
            <v>曽我病院</v>
          </cell>
        </row>
        <row r="46">
          <cell r="H46" t="str">
            <v>丹沢病院</v>
          </cell>
        </row>
        <row r="47">
          <cell r="H47" t="str">
            <v>秦野病院</v>
          </cell>
        </row>
        <row r="48">
          <cell r="H48" t="str">
            <v>秦野厚生病院</v>
          </cell>
        </row>
        <row r="49">
          <cell r="H49" t="str">
            <v>平塚病院</v>
          </cell>
        </row>
        <row r="50">
          <cell r="H50" t="str">
            <v>富士見台病院</v>
          </cell>
        </row>
        <row r="51">
          <cell r="H51" t="str">
            <v>みくるべ病院</v>
          </cell>
        </row>
        <row r="52">
          <cell r="H52" t="str">
            <v>◆ その他 ◆</v>
          </cell>
        </row>
        <row r="53">
          <cell r="H53" t="str">
            <v>厚木佐藤病院</v>
          </cell>
        </row>
        <row r="54">
          <cell r="H54" t="str">
            <v>江田記念病院</v>
          </cell>
        </row>
        <row r="55">
          <cell r="H55" t="str">
            <v>川崎田園都市病院</v>
          </cell>
        </row>
        <row r="56">
          <cell r="H56" t="str">
            <v>北小田原病院</v>
          </cell>
        </row>
        <row r="57">
          <cell r="H57" t="str">
            <v>元気会横浜病院</v>
          </cell>
        </row>
        <row r="58">
          <cell r="H58" t="str">
            <v>相模湖病院</v>
          </cell>
        </row>
        <row r="59">
          <cell r="H59" t="str">
            <v>相模原南病院</v>
          </cell>
        </row>
        <row r="60">
          <cell r="H60" t="str">
            <v>相模原友愛温泉病院</v>
          </cell>
        </row>
        <row r="61">
          <cell r="H61" t="str">
            <v>十愛病院</v>
          </cell>
        </row>
        <row r="62">
          <cell r="H62" t="str">
            <v>湘南敬愛病院</v>
          </cell>
        </row>
        <row r="63">
          <cell r="H63" t="str">
            <v>湘南さくら病院</v>
          </cell>
        </row>
        <row r="64">
          <cell r="H64" t="str">
            <v>聖マリアンナ医科大学病院</v>
          </cell>
        </row>
        <row r="65">
          <cell r="H65" t="str">
            <v>聖明病院</v>
          </cell>
        </row>
        <row r="66">
          <cell r="H66" t="str">
            <v>せりがや病院</v>
          </cell>
        </row>
        <row r="67">
          <cell r="H67" t="str">
            <v>東海大学医学部附属病院</v>
          </cell>
        </row>
        <row r="68">
          <cell r="H68" t="str">
            <v>日吉病院</v>
          </cell>
        </row>
        <row r="69">
          <cell r="H69" t="str">
            <v>ふじの温泉病院</v>
          </cell>
        </row>
        <row r="70">
          <cell r="H70" t="str">
            <v>ほうゆう病院</v>
          </cell>
        </row>
        <row r="71">
          <cell r="H71" t="str">
            <v>保土ヶ谷病院</v>
          </cell>
        </row>
        <row r="72">
          <cell r="H72" t="str">
            <v>メンタルホスピタルかまくら山</v>
          </cell>
        </row>
        <row r="73">
          <cell r="H73" t="str">
            <v>横浜市立大学附属病院</v>
          </cell>
        </row>
        <row r="74">
          <cell r="H74" t="str">
            <v>ワシン坂病院</v>
          </cell>
        </row>
      </sheetData>
      <sheetData sheetId="2" refreshError="1"/>
      <sheetData sheetId="3"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01A20-7689-4926-8F49-5A55021ED9FF}">
  <sheetPr>
    <pageSetUpPr fitToPage="1"/>
  </sheetPr>
  <dimension ref="A2:G751"/>
  <sheetViews>
    <sheetView showGridLines="0" tabSelected="1" view="pageBreakPreview" zoomScaleNormal="115" zoomScaleSheetLayoutView="100" workbookViewId="0">
      <selection activeCell="A2" sqref="A2:F2"/>
    </sheetView>
  </sheetViews>
  <sheetFormatPr defaultColWidth="9" defaultRowHeight="12" customHeight="1" x14ac:dyDescent="0.55000000000000004"/>
  <cols>
    <col min="1" max="1" width="0.83203125" style="1" customWidth="1"/>
    <col min="2" max="2" width="108.25" style="1" bestFit="1" customWidth="1"/>
    <col min="3" max="3" width="1.58203125" style="1" customWidth="1"/>
    <col min="4" max="52" width="10.58203125" style="1" customWidth="1"/>
    <col min="53" max="16384" width="9" style="1"/>
  </cols>
  <sheetData>
    <row r="2" spans="1:7" ht="12" customHeight="1" x14ac:dyDescent="0.55000000000000004">
      <c r="A2" s="27" t="s">
        <v>0</v>
      </c>
      <c r="B2" s="27"/>
      <c r="C2" s="27"/>
      <c r="D2" s="27"/>
      <c r="E2" s="27"/>
      <c r="F2" s="27"/>
    </row>
    <row r="3" spans="1:7" ht="12" customHeight="1" x14ac:dyDescent="0.55000000000000004">
      <c r="B3" s="2"/>
      <c r="C3" s="3"/>
      <c r="D3" s="4" t="s">
        <v>1</v>
      </c>
      <c r="E3" s="4" t="s">
        <v>2</v>
      </c>
      <c r="F3" s="4" t="s">
        <v>2</v>
      </c>
    </row>
    <row r="4" spans="1:7" ht="12" customHeight="1" x14ac:dyDescent="0.55000000000000004">
      <c r="B4" s="5"/>
      <c r="D4" s="6"/>
      <c r="E4" s="6"/>
      <c r="F4" s="6" t="s">
        <v>3</v>
      </c>
    </row>
    <row r="5" spans="1:7" ht="12" customHeight="1" x14ac:dyDescent="0.55000000000000004">
      <c r="B5" s="5"/>
      <c r="D5" s="7"/>
      <c r="E5" s="7">
        <v>2076</v>
      </c>
      <c r="F5" s="7">
        <f>$E$5-$D$10</f>
        <v>2070</v>
      </c>
    </row>
    <row r="6" spans="1:7" ht="12" customHeight="1" x14ac:dyDescent="0.55000000000000004">
      <c r="B6" s="8" t="s">
        <v>4</v>
      </c>
      <c r="C6" s="3"/>
      <c r="D6" s="9">
        <v>1740</v>
      </c>
      <c r="E6" s="10">
        <f>IFERROR(100*$D6/$E$5, "-")</f>
        <v>83.815028901734109</v>
      </c>
      <c r="F6" s="10">
        <f>IFERROR(100*$D6/$F$5, "-")</f>
        <v>84.05797101449275</v>
      </c>
      <c r="G6" s="11"/>
    </row>
    <row r="7" spans="1:7" ht="12" customHeight="1" x14ac:dyDescent="0.55000000000000004">
      <c r="B7" s="12" t="s">
        <v>5</v>
      </c>
      <c r="C7" s="13"/>
      <c r="D7" s="14">
        <v>320</v>
      </c>
      <c r="E7" s="15">
        <f t="shared" ref="E7:E10" si="0">IFERROR(100*$D7/$E$5, "-")</f>
        <v>15.414258188824663</v>
      </c>
      <c r="F7" s="15">
        <f t="shared" ref="F7:F9" si="1">IFERROR(100*$D7/$F$5, "-")</f>
        <v>15.458937198067632</v>
      </c>
      <c r="G7" s="11"/>
    </row>
    <row r="8" spans="1:7" ht="12" customHeight="1" x14ac:dyDescent="0.55000000000000004">
      <c r="B8" s="16" t="s">
        <v>6</v>
      </c>
      <c r="D8" s="17">
        <v>4</v>
      </c>
      <c r="E8" s="18">
        <f t="shared" si="0"/>
        <v>0.19267822736030829</v>
      </c>
      <c r="F8" s="18">
        <f t="shared" si="1"/>
        <v>0.19323671497584541</v>
      </c>
      <c r="G8" s="11"/>
    </row>
    <row r="9" spans="1:7" ht="12" customHeight="1" x14ac:dyDescent="0.55000000000000004">
      <c r="B9" s="12" t="s">
        <v>7</v>
      </c>
      <c r="C9" s="13"/>
      <c r="D9" s="14">
        <v>6</v>
      </c>
      <c r="E9" s="15">
        <f t="shared" si="0"/>
        <v>0.28901734104046245</v>
      </c>
      <c r="F9" s="15">
        <f t="shared" si="1"/>
        <v>0.28985507246376813</v>
      </c>
      <c r="G9" s="11"/>
    </row>
    <row r="10" spans="1:7" ht="12" customHeight="1" x14ac:dyDescent="0.55000000000000004">
      <c r="B10" s="19" t="s">
        <v>8</v>
      </c>
      <c r="C10" s="20"/>
      <c r="D10" s="21">
        <v>6</v>
      </c>
      <c r="E10" s="22">
        <f t="shared" si="0"/>
        <v>0.28901734104046245</v>
      </c>
      <c r="F10" s="22" t="s">
        <v>9</v>
      </c>
      <c r="G10" s="11"/>
    </row>
    <row r="11" spans="1:7" ht="12" customHeight="1" x14ac:dyDescent="0.55000000000000004">
      <c r="B11" s="28" t="s">
        <v>10</v>
      </c>
      <c r="C11" s="29"/>
      <c r="D11" s="21">
        <v>2076</v>
      </c>
      <c r="E11" s="22">
        <f>IF(SUM($E$6:$E$10) = 0, "-", SUM($E$6:$E$10))</f>
        <v>100</v>
      </c>
      <c r="F11" s="22">
        <f>IF(SUM($F$6:$F$10) = 0, "-", SUM($F$6:$F$10))</f>
        <v>99.999999999999986</v>
      </c>
      <c r="G11" s="11"/>
    </row>
    <row r="13" spans="1:7" ht="12" customHeight="1" x14ac:dyDescent="0.55000000000000004">
      <c r="A13" s="27" t="s">
        <v>11</v>
      </c>
      <c r="B13" s="27"/>
      <c r="C13" s="27"/>
      <c r="D13" s="27"/>
      <c r="E13" s="27"/>
      <c r="F13" s="27"/>
    </row>
    <row r="14" spans="1:7" ht="12" customHeight="1" x14ac:dyDescent="0.55000000000000004">
      <c r="B14" s="2"/>
      <c r="C14" s="3"/>
      <c r="D14" s="4" t="s">
        <v>1</v>
      </c>
      <c r="E14" s="4" t="s">
        <v>2</v>
      </c>
      <c r="F14" s="4" t="s">
        <v>2</v>
      </c>
    </row>
    <row r="15" spans="1:7" ht="12" customHeight="1" x14ac:dyDescent="0.55000000000000004">
      <c r="B15" s="5"/>
      <c r="D15" s="6"/>
      <c r="E15" s="6"/>
      <c r="F15" s="6" t="s">
        <v>3</v>
      </c>
    </row>
    <row r="16" spans="1:7" ht="12" customHeight="1" x14ac:dyDescent="0.55000000000000004">
      <c r="B16" s="5"/>
      <c r="D16" s="7"/>
      <c r="E16" s="7">
        <v>2076</v>
      </c>
      <c r="F16" s="7">
        <f>$E$16-$D$23</f>
        <v>2073</v>
      </c>
    </row>
    <row r="17" spans="1:7" ht="12" customHeight="1" x14ac:dyDescent="0.55000000000000004">
      <c r="B17" s="8" t="s">
        <v>12</v>
      </c>
      <c r="C17" s="3"/>
      <c r="D17" s="9">
        <v>766</v>
      </c>
      <c r="E17" s="10">
        <f>IFERROR(100*$D17/$E$16, "-")</f>
        <v>36.897880539499035</v>
      </c>
      <c r="F17" s="10">
        <f>IFERROR(100*$D17/$F$16, "-")</f>
        <v>36.951278340569225</v>
      </c>
      <c r="G17" s="11"/>
    </row>
    <row r="18" spans="1:7" ht="12" customHeight="1" x14ac:dyDescent="0.55000000000000004">
      <c r="B18" s="12" t="s">
        <v>13</v>
      </c>
      <c r="C18" s="13"/>
      <c r="D18" s="14">
        <v>355</v>
      </c>
      <c r="E18" s="15">
        <f t="shared" ref="E18:E23" si="2">IFERROR(100*$D18/$E$16, "-")</f>
        <v>17.100192678227359</v>
      </c>
      <c r="F18" s="15">
        <f t="shared" ref="F18:F22" si="3">IFERROR(100*$D18/$F$16, "-")</f>
        <v>17.124939700916546</v>
      </c>
      <c r="G18" s="11"/>
    </row>
    <row r="19" spans="1:7" ht="12" customHeight="1" x14ac:dyDescent="0.55000000000000004">
      <c r="B19" s="16" t="s">
        <v>14</v>
      </c>
      <c r="D19" s="17">
        <v>141</v>
      </c>
      <c r="E19" s="18">
        <f t="shared" si="2"/>
        <v>6.7919075144508669</v>
      </c>
      <c r="F19" s="18">
        <f t="shared" si="3"/>
        <v>6.8017366136034729</v>
      </c>
      <c r="G19" s="11"/>
    </row>
    <row r="20" spans="1:7" ht="12" customHeight="1" x14ac:dyDescent="0.55000000000000004">
      <c r="B20" s="12" t="s">
        <v>15</v>
      </c>
      <c r="C20" s="13"/>
      <c r="D20" s="14">
        <v>325</v>
      </c>
      <c r="E20" s="15">
        <f t="shared" si="2"/>
        <v>15.655105973025048</v>
      </c>
      <c r="F20" s="15">
        <f t="shared" si="3"/>
        <v>15.67776169802219</v>
      </c>
      <c r="G20" s="11"/>
    </row>
    <row r="21" spans="1:7" ht="12" customHeight="1" x14ac:dyDescent="0.55000000000000004">
      <c r="B21" s="16" t="s">
        <v>16</v>
      </c>
      <c r="D21" s="17">
        <v>335</v>
      </c>
      <c r="E21" s="18">
        <f t="shared" si="2"/>
        <v>16.136801541425818</v>
      </c>
      <c r="F21" s="18">
        <f t="shared" si="3"/>
        <v>16.160154365653643</v>
      </c>
      <c r="G21" s="11"/>
    </row>
    <row r="22" spans="1:7" ht="12" customHeight="1" x14ac:dyDescent="0.55000000000000004">
      <c r="B22" s="12" t="s">
        <v>17</v>
      </c>
      <c r="C22" s="13"/>
      <c r="D22" s="14">
        <v>151</v>
      </c>
      <c r="E22" s="15">
        <f t="shared" si="2"/>
        <v>7.273603082851638</v>
      </c>
      <c r="F22" s="15">
        <f t="shared" si="3"/>
        <v>7.2841292812349252</v>
      </c>
      <c r="G22" s="11"/>
    </row>
    <row r="23" spans="1:7" ht="12" customHeight="1" x14ac:dyDescent="0.55000000000000004">
      <c r="B23" s="19" t="s">
        <v>8</v>
      </c>
      <c r="C23" s="20"/>
      <c r="D23" s="21">
        <v>3</v>
      </c>
      <c r="E23" s="22">
        <f t="shared" si="2"/>
        <v>0.14450867052023122</v>
      </c>
      <c r="F23" s="22" t="s">
        <v>9</v>
      </c>
      <c r="G23" s="11"/>
    </row>
    <row r="24" spans="1:7" ht="12" customHeight="1" x14ac:dyDescent="0.55000000000000004">
      <c r="B24" s="28" t="s">
        <v>10</v>
      </c>
      <c r="C24" s="29"/>
      <c r="D24" s="21">
        <v>2076</v>
      </c>
      <c r="E24" s="22">
        <f>IF(SUM($E$17:$E$23) = 0, "-", SUM($E$17:$E$23))</f>
        <v>99.999999999999986</v>
      </c>
      <c r="F24" s="22">
        <f>IF(SUM($F$17:$F$23) = 0, "-", SUM($F$17:$F$23))</f>
        <v>100</v>
      </c>
      <c r="G24" s="11"/>
    </row>
    <row r="26" spans="1:7" ht="12" customHeight="1" x14ac:dyDescent="0.55000000000000004">
      <c r="A26" s="1" t="s">
        <v>213</v>
      </c>
    </row>
    <row r="27" spans="1:7" ht="12" customHeight="1" x14ac:dyDescent="0.55000000000000004">
      <c r="A27" s="27" t="s">
        <v>18</v>
      </c>
      <c r="B27" s="27"/>
      <c r="C27" s="27"/>
      <c r="D27" s="27"/>
      <c r="E27" s="27"/>
      <c r="F27" s="27"/>
    </row>
    <row r="28" spans="1:7" ht="12" customHeight="1" x14ac:dyDescent="0.55000000000000004">
      <c r="B28" s="2"/>
      <c r="C28" s="3"/>
      <c r="D28" s="4" t="s">
        <v>1</v>
      </c>
      <c r="E28" s="4" t="s">
        <v>2</v>
      </c>
      <c r="F28" s="4" t="s">
        <v>2</v>
      </c>
    </row>
    <row r="29" spans="1:7" ht="12" customHeight="1" x14ac:dyDescent="0.55000000000000004">
      <c r="B29" s="5"/>
      <c r="D29" s="6"/>
      <c r="E29" s="6"/>
      <c r="F29" s="6" t="s">
        <v>3</v>
      </c>
    </row>
    <row r="30" spans="1:7" ht="12" customHeight="1" x14ac:dyDescent="0.55000000000000004">
      <c r="B30" s="5"/>
      <c r="D30" s="7"/>
      <c r="E30" s="7">
        <v>2076</v>
      </c>
      <c r="F30" s="7">
        <f>$E$30-$D$34</f>
        <v>1816</v>
      </c>
    </row>
    <row r="31" spans="1:7" ht="12" customHeight="1" x14ac:dyDescent="0.55000000000000004">
      <c r="B31" s="8" t="s">
        <v>19</v>
      </c>
      <c r="C31" s="3"/>
      <c r="D31" s="9">
        <v>1638</v>
      </c>
      <c r="E31" s="10">
        <f>IFERROR(100*$D31/$E$30, "-")</f>
        <v>78.901734104046241</v>
      </c>
      <c r="F31" s="10">
        <f>IFERROR(100*$D31/$F$30, "-")</f>
        <v>90.198237885462561</v>
      </c>
      <c r="G31" s="11"/>
    </row>
    <row r="32" spans="1:7" ht="12" customHeight="1" x14ac:dyDescent="0.55000000000000004">
      <c r="B32" s="12" t="s">
        <v>20</v>
      </c>
      <c r="C32" s="13"/>
      <c r="D32" s="14">
        <v>156</v>
      </c>
      <c r="E32" s="15">
        <f t="shared" ref="E32:E34" si="4">IFERROR(100*$D32/$E$30, "-")</f>
        <v>7.5144508670520231</v>
      </c>
      <c r="F32" s="15">
        <f t="shared" ref="F32:F33" si="5">IFERROR(100*$D32/$F$30, "-")</f>
        <v>8.5903083700440526</v>
      </c>
      <c r="G32" s="11"/>
    </row>
    <row r="33" spans="1:7" ht="12" customHeight="1" x14ac:dyDescent="0.55000000000000004">
      <c r="B33" s="16" t="s">
        <v>21</v>
      </c>
      <c r="D33" s="17">
        <v>22</v>
      </c>
      <c r="E33" s="18">
        <f t="shared" si="4"/>
        <v>1.0597302504816957</v>
      </c>
      <c r="F33" s="18">
        <f t="shared" si="5"/>
        <v>1.2114537444933922</v>
      </c>
      <c r="G33" s="11"/>
    </row>
    <row r="34" spans="1:7" ht="12" customHeight="1" x14ac:dyDescent="0.55000000000000004">
      <c r="B34" s="23" t="s">
        <v>8</v>
      </c>
      <c r="C34" s="24"/>
      <c r="D34" s="25">
        <v>260</v>
      </c>
      <c r="E34" s="26">
        <f t="shared" si="4"/>
        <v>12.524084778420038</v>
      </c>
      <c r="F34" s="26" t="s">
        <v>9</v>
      </c>
      <c r="G34" s="11"/>
    </row>
    <row r="35" spans="1:7" ht="12" customHeight="1" x14ac:dyDescent="0.55000000000000004">
      <c r="B35" s="28" t="s">
        <v>10</v>
      </c>
      <c r="C35" s="29"/>
      <c r="D35" s="21">
        <v>2076</v>
      </c>
      <c r="E35" s="22">
        <f>IF(SUM($E$31:$E$34) = 0, "-", SUM($E$31:$E$34))</f>
        <v>99.999999999999986</v>
      </c>
      <c r="F35" s="22">
        <f>IF(SUM($F$31:$F$34) = 0, "-", SUM($F$31:$F$34))</f>
        <v>100.00000000000001</v>
      </c>
      <c r="G35" s="11"/>
    </row>
    <row r="37" spans="1:7" ht="12" customHeight="1" x14ac:dyDescent="0.55000000000000004">
      <c r="A37" s="27" t="s">
        <v>22</v>
      </c>
      <c r="B37" s="27"/>
      <c r="C37" s="27"/>
      <c r="D37" s="27"/>
      <c r="E37" s="27"/>
      <c r="F37" s="27"/>
    </row>
    <row r="38" spans="1:7" ht="12" customHeight="1" x14ac:dyDescent="0.55000000000000004">
      <c r="B38" s="2"/>
      <c r="C38" s="3"/>
      <c r="D38" s="4" t="s">
        <v>1</v>
      </c>
      <c r="E38" s="4" t="s">
        <v>2</v>
      </c>
      <c r="F38" s="4" t="s">
        <v>2</v>
      </c>
    </row>
    <row r="39" spans="1:7" ht="12" customHeight="1" x14ac:dyDescent="0.55000000000000004">
      <c r="B39" s="5"/>
      <c r="D39" s="6"/>
      <c r="E39" s="6"/>
      <c r="F39" s="6" t="s">
        <v>3</v>
      </c>
    </row>
    <row r="40" spans="1:7" ht="12" customHeight="1" x14ac:dyDescent="0.55000000000000004">
      <c r="B40" s="5"/>
      <c r="D40" s="7"/>
      <c r="E40" s="7">
        <v>2076</v>
      </c>
      <c r="F40" s="7">
        <f>$E$40-$D$44</f>
        <v>1797</v>
      </c>
    </row>
    <row r="41" spans="1:7" ht="12" customHeight="1" x14ac:dyDescent="0.55000000000000004">
      <c r="B41" s="8" t="s">
        <v>19</v>
      </c>
      <c r="C41" s="3"/>
      <c r="D41" s="9">
        <v>1687</v>
      </c>
      <c r="E41" s="10">
        <f>IFERROR(100*$D41/$E$40, "-")</f>
        <v>81.262042389210023</v>
      </c>
      <c r="F41" s="10">
        <f>IFERROR(100*$D41/$F$40, "-")</f>
        <v>93.878686700055653</v>
      </c>
      <c r="G41" s="11"/>
    </row>
    <row r="42" spans="1:7" ht="12" customHeight="1" x14ac:dyDescent="0.55000000000000004">
      <c r="B42" s="12" t="s">
        <v>20</v>
      </c>
      <c r="C42" s="13"/>
      <c r="D42" s="14">
        <v>96</v>
      </c>
      <c r="E42" s="15">
        <f t="shared" ref="E42:E44" si="6">IFERROR(100*$D42/$E$40, "-")</f>
        <v>4.6242774566473992</v>
      </c>
      <c r="F42" s="15">
        <f t="shared" ref="F42:F43" si="7">IFERROR(100*$D42/$F$40, "-")</f>
        <v>5.342237061769616</v>
      </c>
      <c r="G42" s="11"/>
    </row>
    <row r="43" spans="1:7" ht="12" customHeight="1" x14ac:dyDescent="0.55000000000000004">
      <c r="B43" s="16" t="s">
        <v>21</v>
      </c>
      <c r="D43" s="17">
        <v>14</v>
      </c>
      <c r="E43" s="18">
        <f t="shared" si="6"/>
        <v>0.67437379576107903</v>
      </c>
      <c r="F43" s="18">
        <f t="shared" si="7"/>
        <v>0.7790762381747357</v>
      </c>
      <c r="G43" s="11"/>
    </row>
    <row r="44" spans="1:7" ht="12" customHeight="1" x14ac:dyDescent="0.55000000000000004">
      <c r="B44" s="23" t="s">
        <v>8</v>
      </c>
      <c r="C44" s="24"/>
      <c r="D44" s="25">
        <v>279</v>
      </c>
      <c r="E44" s="26">
        <f t="shared" si="6"/>
        <v>13.439306358381502</v>
      </c>
      <c r="F44" s="26" t="s">
        <v>9</v>
      </c>
      <c r="G44" s="11"/>
    </row>
    <row r="45" spans="1:7" ht="12" customHeight="1" x14ac:dyDescent="0.55000000000000004">
      <c r="B45" s="28" t="s">
        <v>10</v>
      </c>
      <c r="C45" s="29"/>
      <c r="D45" s="21">
        <v>2076</v>
      </c>
      <c r="E45" s="22">
        <f>IF(SUM($E$41:$E$44) = 0, "-", SUM($E$41:$E$44))</f>
        <v>100.00000000000001</v>
      </c>
      <c r="F45" s="22">
        <f>IF(SUM($F$41:$F$44) = 0, "-", SUM($F$41:$F$44))</f>
        <v>100.00000000000001</v>
      </c>
      <c r="G45" s="11"/>
    </row>
    <row r="47" spans="1:7" ht="12" customHeight="1" x14ac:dyDescent="0.55000000000000004">
      <c r="A47" s="27" t="s">
        <v>23</v>
      </c>
      <c r="B47" s="27"/>
      <c r="C47" s="27"/>
      <c r="D47" s="27"/>
      <c r="E47" s="27"/>
      <c r="F47" s="27"/>
    </row>
    <row r="48" spans="1:7" ht="12" customHeight="1" x14ac:dyDescent="0.55000000000000004">
      <c r="B48" s="2"/>
      <c r="C48" s="3"/>
      <c r="D48" s="4" t="s">
        <v>1</v>
      </c>
      <c r="E48" s="4" t="s">
        <v>2</v>
      </c>
      <c r="F48" s="4" t="s">
        <v>2</v>
      </c>
    </row>
    <row r="49" spans="1:7" ht="12" customHeight="1" x14ac:dyDescent="0.55000000000000004">
      <c r="B49" s="5"/>
      <c r="D49" s="6"/>
      <c r="E49" s="6"/>
      <c r="F49" s="6" t="s">
        <v>3</v>
      </c>
    </row>
    <row r="50" spans="1:7" ht="12" customHeight="1" x14ac:dyDescent="0.55000000000000004">
      <c r="B50" s="5"/>
      <c r="D50" s="7"/>
      <c r="E50" s="7">
        <v>2076</v>
      </c>
      <c r="F50" s="7">
        <f>$E$50-$D$53</f>
        <v>2026</v>
      </c>
    </row>
    <row r="51" spans="1:7" ht="12" customHeight="1" x14ac:dyDescent="0.55000000000000004">
      <c r="B51" s="8" t="s">
        <v>19</v>
      </c>
      <c r="C51" s="3"/>
      <c r="D51" s="9">
        <v>34</v>
      </c>
      <c r="E51" s="10">
        <f>IFERROR(100*$D51/$E$50, "-")</f>
        <v>1.6377649325626205</v>
      </c>
      <c r="F51" s="10">
        <f>IFERROR(100*$D51/$F$50, "-")</f>
        <v>1.6781836130306023</v>
      </c>
      <c r="G51" s="11"/>
    </row>
    <row r="52" spans="1:7" ht="12" customHeight="1" x14ac:dyDescent="0.55000000000000004">
      <c r="B52" s="12" t="s">
        <v>20</v>
      </c>
      <c r="C52" s="13"/>
      <c r="D52" s="14">
        <v>1992</v>
      </c>
      <c r="E52" s="15">
        <f t="shared" ref="E52:E53" si="8">IFERROR(100*$D52/$E$50, "-")</f>
        <v>95.95375722543352</v>
      </c>
      <c r="F52" s="15">
        <f t="shared" ref="F52" si="9">IFERROR(100*$D52/$F$50, "-")</f>
        <v>98.321816386969402</v>
      </c>
      <c r="G52" s="11"/>
    </row>
    <row r="53" spans="1:7" ht="12" customHeight="1" x14ac:dyDescent="0.55000000000000004">
      <c r="B53" s="19" t="s">
        <v>8</v>
      </c>
      <c r="C53" s="20"/>
      <c r="D53" s="21">
        <v>50</v>
      </c>
      <c r="E53" s="22">
        <f t="shared" si="8"/>
        <v>2.4084778420038537</v>
      </c>
      <c r="F53" s="22" t="s">
        <v>9</v>
      </c>
      <c r="G53" s="11"/>
    </row>
    <row r="54" spans="1:7" ht="12" customHeight="1" x14ac:dyDescent="0.55000000000000004">
      <c r="B54" s="28" t="s">
        <v>10</v>
      </c>
      <c r="C54" s="29"/>
      <c r="D54" s="21">
        <v>2076</v>
      </c>
      <c r="E54" s="22">
        <f>IF(SUM($E$51:$E$53) = 0, "-", SUM($E$51:$E$53))</f>
        <v>99.999999999999986</v>
      </c>
      <c r="F54" s="22">
        <f>IF(SUM($F$51:$F$53) = 0, "-", SUM($F$51:$F$53))</f>
        <v>100</v>
      </c>
      <c r="G54" s="11"/>
    </row>
    <row r="56" spans="1:7" ht="12" customHeight="1" x14ac:dyDescent="0.55000000000000004">
      <c r="A56" s="27" t="s">
        <v>24</v>
      </c>
      <c r="B56" s="27"/>
      <c r="C56" s="27"/>
      <c r="D56" s="27"/>
      <c r="E56" s="27"/>
      <c r="F56" s="27"/>
    </row>
    <row r="57" spans="1:7" ht="12" customHeight="1" x14ac:dyDescent="0.55000000000000004">
      <c r="B57" s="2"/>
      <c r="C57" s="3"/>
      <c r="D57" s="4" t="s">
        <v>1</v>
      </c>
      <c r="E57" s="4" t="s">
        <v>2</v>
      </c>
      <c r="F57" s="4" t="s">
        <v>2</v>
      </c>
    </row>
    <row r="58" spans="1:7" ht="12" customHeight="1" x14ac:dyDescent="0.55000000000000004">
      <c r="B58" s="5"/>
      <c r="D58" s="6"/>
      <c r="E58" s="6"/>
      <c r="F58" s="6" t="s">
        <v>3</v>
      </c>
    </row>
    <row r="59" spans="1:7" ht="12" customHeight="1" x14ac:dyDescent="0.55000000000000004">
      <c r="B59" s="5"/>
      <c r="D59" s="7"/>
      <c r="E59" s="7">
        <v>2076</v>
      </c>
      <c r="F59" s="7">
        <f>$E$59-$D$62</f>
        <v>2025</v>
      </c>
    </row>
    <row r="60" spans="1:7" ht="12" customHeight="1" x14ac:dyDescent="0.55000000000000004">
      <c r="B60" s="8" t="s">
        <v>19</v>
      </c>
      <c r="C60" s="3"/>
      <c r="D60" s="9">
        <v>90</v>
      </c>
      <c r="E60" s="10">
        <f>IFERROR(100*$D60/$E$59, "-")</f>
        <v>4.3352601156069364</v>
      </c>
      <c r="F60" s="10">
        <f>IFERROR(100*$D60/$F$59, "-")</f>
        <v>4.4444444444444446</v>
      </c>
      <c r="G60" s="11"/>
    </row>
    <row r="61" spans="1:7" ht="12" customHeight="1" x14ac:dyDescent="0.55000000000000004">
      <c r="B61" s="12" t="s">
        <v>20</v>
      </c>
      <c r="C61" s="13"/>
      <c r="D61" s="14">
        <v>1935</v>
      </c>
      <c r="E61" s="15">
        <f t="shared" ref="E61:E62" si="10">IFERROR(100*$D61/$E$59, "-")</f>
        <v>93.20809248554913</v>
      </c>
      <c r="F61" s="15">
        <f t="shared" ref="F61" si="11">IFERROR(100*$D61/$F$59, "-")</f>
        <v>95.555555555555557</v>
      </c>
      <c r="G61" s="11"/>
    </row>
    <row r="62" spans="1:7" ht="12" customHeight="1" x14ac:dyDescent="0.55000000000000004">
      <c r="B62" s="19" t="s">
        <v>8</v>
      </c>
      <c r="C62" s="20"/>
      <c r="D62" s="21">
        <v>51</v>
      </c>
      <c r="E62" s="22">
        <f t="shared" si="10"/>
        <v>2.4566473988439306</v>
      </c>
      <c r="F62" s="22" t="s">
        <v>9</v>
      </c>
      <c r="G62" s="11"/>
    </row>
    <row r="63" spans="1:7" ht="12" customHeight="1" x14ac:dyDescent="0.55000000000000004">
      <c r="B63" s="28" t="s">
        <v>10</v>
      </c>
      <c r="C63" s="29"/>
      <c r="D63" s="21">
        <v>2076</v>
      </c>
      <c r="E63" s="22">
        <f>IF(SUM($E$60:$E$62) = 0, "-", SUM($E$60:$E$62))</f>
        <v>100</v>
      </c>
      <c r="F63" s="22">
        <f>IF(SUM($F$60:$F$62) = 0, "-", SUM($F$60:$F$62))</f>
        <v>100</v>
      </c>
      <c r="G63" s="11"/>
    </row>
    <row r="65" spans="1:7" ht="12" customHeight="1" x14ac:dyDescent="0.55000000000000004">
      <c r="A65" s="27" t="s">
        <v>25</v>
      </c>
      <c r="B65" s="27"/>
      <c r="C65" s="27"/>
      <c r="D65" s="27"/>
      <c r="E65" s="27"/>
      <c r="F65" s="27"/>
    </row>
    <row r="66" spans="1:7" ht="12" customHeight="1" x14ac:dyDescent="0.55000000000000004">
      <c r="B66" s="2"/>
      <c r="C66" s="3"/>
      <c r="D66" s="4" t="s">
        <v>1</v>
      </c>
      <c r="E66" s="4" t="s">
        <v>2</v>
      </c>
      <c r="F66" s="4" t="s">
        <v>2</v>
      </c>
    </row>
    <row r="67" spans="1:7" ht="12" customHeight="1" x14ac:dyDescent="0.55000000000000004">
      <c r="B67" s="5"/>
      <c r="D67" s="6"/>
      <c r="E67" s="6"/>
      <c r="F67" s="6" t="s">
        <v>3</v>
      </c>
    </row>
    <row r="68" spans="1:7" ht="12" customHeight="1" x14ac:dyDescent="0.55000000000000004">
      <c r="B68" s="5"/>
      <c r="D68" s="7"/>
      <c r="E68" s="7">
        <v>2076</v>
      </c>
      <c r="F68" s="7">
        <f>$E$68-$D$74</f>
        <v>1873</v>
      </c>
    </row>
    <row r="69" spans="1:7" ht="12" customHeight="1" x14ac:dyDescent="0.55000000000000004">
      <c r="B69" s="8" t="s">
        <v>19</v>
      </c>
      <c r="C69" s="3"/>
      <c r="D69" s="9">
        <v>869</v>
      </c>
      <c r="E69" s="10">
        <f>IFERROR(100*$D69/$E$68, "-")</f>
        <v>41.859344894026975</v>
      </c>
      <c r="F69" s="10">
        <f>IFERROR(100*$D69/$F$68, "-")</f>
        <v>46.396155899626265</v>
      </c>
      <c r="G69" s="11"/>
    </row>
    <row r="70" spans="1:7" ht="12" customHeight="1" x14ac:dyDescent="0.55000000000000004">
      <c r="B70" s="12" t="s">
        <v>20</v>
      </c>
      <c r="C70" s="13"/>
      <c r="D70" s="14">
        <v>814</v>
      </c>
      <c r="E70" s="15">
        <f t="shared" ref="E70:E74" si="12">IFERROR(100*$D70/$E$68, "-")</f>
        <v>39.210019267822737</v>
      </c>
      <c r="F70" s="15">
        <f t="shared" ref="F70:F73" si="13">IFERROR(100*$D70/$F$68, "-")</f>
        <v>43.459690336358783</v>
      </c>
      <c r="G70" s="11"/>
    </row>
    <row r="71" spans="1:7" ht="12" customHeight="1" x14ac:dyDescent="0.55000000000000004">
      <c r="B71" s="16" t="s">
        <v>21</v>
      </c>
      <c r="D71" s="17">
        <v>156</v>
      </c>
      <c r="E71" s="18">
        <f t="shared" si="12"/>
        <v>7.5144508670520231</v>
      </c>
      <c r="F71" s="18">
        <f t="shared" si="13"/>
        <v>8.3288841430859577</v>
      </c>
      <c r="G71" s="11"/>
    </row>
    <row r="72" spans="1:7" ht="12" customHeight="1" x14ac:dyDescent="0.55000000000000004">
      <c r="B72" s="12" t="s">
        <v>26</v>
      </c>
      <c r="C72" s="13"/>
      <c r="D72" s="14">
        <v>24</v>
      </c>
      <c r="E72" s="15">
        <f t="shared" si="12"/>
        <v>1.1560693641618498</v>
      </c>
      <c r="F72" s="15">
        <f t="shared" si="13"/>
        <v>1.2813667912439937</v>
      </c>
      <c r="G72" s="11"/>
    </row>
    <row r="73" spans="1:7" ht="12" customHeight="1" x14ac:dyDescent="0.55000000000000004">
      <c r="B73" s="16" t="s">
        <v>27</v>
      </c>
      <c r="D73" s="17">
        <v>10</v>
      </c>
      <c r="E73" s="18">
        <f t="shared" si="12"/>
        <v>0.48169556840077071</v>
      </c>
      <c r="F73" s="18">
        <f t="shared" si="13"/>
        <v>0.53390282968499736</v>
      </c>
      <c r="G73" s="11"/>
    </row>
    <row r="74" spans="1:7" ht="12" customHeight="1" x14ac:dyDescent="0.55000000000000004">
      <c r="B74" s="23" t="s">
        <v>8</v>
      </c>
      <c r="C74" s="24"/>
      <c r="D74" s="25">
        <v>203</v>
      </c>
      <c r="E74" s="26">
        <f t="shared" si="12"/>
        <v>9.7784200385356463</v>
      </c>
      <c r="F74" s="26" t="s">
        <v>9</v>
      </c>
      <c r="G74" s="11"/>
    </row>
    <row r="75" spans="1:7" ht="12" customHeight="1" x14ac:dyDescent="0.55000000000000004">
      <c r="B75" s="28" t="s">
        <v>10</v>
      </c>
      <c r="C75" s="29"/>
      <c r="D75" s="21">
        <v>2076</v>
      </c>
      <c r="E75" s="22">
        <f>IF(SUM($E$69:$E$74) = 0, "-", SUM($E$69:$E$74))</f>
        <v>99.999999999999986</v>
      </c>
      <c r="F75" s="22">
        <f>IF(SUM($F$69:$F$74) = 0, "-", SUM($F$69:$F$74))</f>
        <v>99.999999999999986</v>
      </c>
      <c r="G75" s="11"/>
    </row>
    <row r="77" spans="1:7" ht="12" customHeight="1" x14ac:dyDescent="0.55000000000000004">
      <c r="A77" s="27" t="s">
        <v>28</v>
      </c>
      <c r="B77" s="27"/>
      <c r="C77" s="27"/>
      <c r="D77" s="27"/>
      <c r="E77" s="27"/>
      <c r="F77" s="27"/>
    </row>
    <row r="78" spans="1:7" ht="12" customHeight="1" x14ac:dyDescent="0.55000000000000004">
      <c r="B78" s="2"/>
      <c r="C78" s="3"/>
      <c r="D78" s="4" t="s">
        <v>1</v>
      </c>
      <c r="E78" s="4" t="s">
        <v>2</v>
      </c>
      <c r="F78" s="4" t="s">
        <v>2</v>
      </c>
    </row>
    <row r="79" spans="1:7" ht="12" customHeight="1" x14ac:dyDescent="0.55000000000000004">
      <c r="B79" s="5"/>
      <c r="D79" s="6"/>
      <c r="E79" s="6"/>
      <c r="F79" s="6" t="s">
        <v>3</v>
      </c>
    </row>
    <row r="80" spans="1:7" ht="12" customHeight="1" x14ac:dyDescent="0.55000000000000004">
      <c r="B80" s="5"/>
      <c r="D80" s="7"/>
      <c r="E80" s="7">
        <v>2076</v>
      </c>
      <c r="F80" s="7">
        <f>$E$80-$D$86</f>
        <v>1858</v>
      </c>
    </row>
    <row r="81" spans="1:7" ht="12" customHeight="1" x14ac:dyDescent="0.55000000000000004">
      <c r="B81" s="8" t="s">
        <v>19</v>
      </c>
      <c r="C81" s="3"/>
      <c r="D81" s="9">
        <v>952</v>
      </c>
      <c r="E81" s="10">
        <f>IFERROR(100*$D81/$E$80, "-")</f>
        <v>45.857418111753368</v>
      </c>
      <c r="F81" s="10">
        <f>IFERROR(100*$D81/$F$80, "-")</f>
        <v>51.237890204520987</v>
      </c>
      <c r="G81" s="11"/>
    </row>
    <row r="82" spans="1:7" ht="12" customHeight="1" x14ac:dyDescent="0.55000000000000004">
      <c r="B82" s="12" t="s">
        <v>20</v>
      </c>
      <c r="C82" s="13"/>
      <c r="D82" s="14">
        <v>744</v>
      </c>
      <c r="E82" s="15">
        <f t="shared" ref="E82:E86" si="14">IFERROR(100*$D82/$E$80, "-")</f>
        <v>35.838150289017342</v>
      </c>
      <c r="F82" s="15">
        <f t="shared" ref="F82:F85" si="15">IFERROR(100*$D82/$F$80, "-")</f>
        <v>40.043057050592033</v>
      </c>
      <c r="G82" s="11"/>
    </row>
    <row r="83" spans="1:7" ht="12" customHeight="1" x14ac:dyDescent="0.55000000000000004">
      <c r="B83" s="16" t="s">
        <v>21</v>
      </c>
      <c r="D83" s="17">
        <v>133</v>
      </c>
      <c r="E83" s="18">
        <f t="shared" si="14"/>
        <v>6.4065510597302504</v>
      </c>
      <c r="F83" s="18">
        <f t="shared" si="15"/>
        <v>7.1582346609257268</v>
      </c>
      <c r="G83" s="11"/>
    </row>
    <row r="84" spans="1:7" ht="12" customHeight="1" x14ac:dyDescent="0.55000000000000004">
      <c r="B84" s="12" t="s">
        <v>26</v>
      </c>
      <c r="C84" s="13"/>
      <c r="D84" s="14">
        <v>23</v>
      </c>
      <c r="E84" s="15">
        <f t="shared" si="14"/>
        <v>1.1078998073217727</v>
      </c>
      <c r="F84" s="15">
        <f t="shared" si="15"/>
        <v>1.2378902045209903</v>
      </c>
      <c r="G84" s="11"/>
    </row>
    <row r="85" spans="1:7" ht="12" customHeight="1" x14ac:dyDescent="0.55000000000000004">
      <c r="B85" s="16" t="s">
        <v>27</v>
      </c>
      <c r="D85" s="17">
        <v>6</v>
      </c>
      <c r="E85" s="18">
        <f t="shared" si="14"/>
        <v>0.28901734104046245</v>
      </c>
      <c r="F85" s="18">
        <f t="shared" si="15"/>
        <v>0.32292787944025836</v>
      </c>
      <c r="G85" s="11"/>
    </row>
    <row r="86" spans="1:7" ht="12" customHeight="1" x14ac:dyDescent="0.55000000000000004">
      <c r="B86" s="23" t="s">
        <v>8</v>
      </c>
      <c r="C86" s="24"/>
      <c r="D86" s="25">
        <v>218</v>
      </c>
      <c r="E86" s="26">
        <f t="shared" si="14"/>
        <v>10.500963391136802</v>
      </c>
      <c r="F86" s="26" t="s">
        <v>9</v>
      </c>
      <c r="G86" s="11"/>
    </row>
    <row r="87" spans="1:7" ht="12" customHeight="1" x14ac:dyDescent="0.55000000000000004">
      <c r="B87" s="28" t="s">
        <v>10</v>
      </c>
      <c r="C87" s="29"/>
      <c r="D87" s="21">
        <v>2076</v>
      </c>
      <c r="E87" s="22">
        <f>IF(SUM($E$81:$E$86) = 0, "-", SUM($E$81:$E$86))</f>
        <v>100</v>
      </c>
      <c r="F87" s="22">
        <f>IF(SUM($F$81:$F$86) = 0, "-", SUM($F$81:$F$86))</f>
        <v>100</v>
      </c>
      <c r="G87" s="11"/>
    </row>
    <row r="89" spans="1:7" ht="12" customHeight="1" x14ac:dyDescent="0.55000000000000004">
      <c r="A89" s="27" t="s">
        <v>29</v>
      </c>
      <c r="B89" s="27"/>
      <c r="C89" s="27"/>
      <c r="D89" s="27"/>
      <c r="E89" s="27"/>
      <c r="F89" s="27"/>
    </row>
    <row r="90" spans="1:7" ht="12" customHeight="1" x14ac:dyDescent="0.55000000000000004">
      <c r="B90" s="2"/>
      <c r="C90" s="3"/>
      <c r="D90" s="4" t="s">
        <v>1</v>
      </c>
      <c r="E90" s="4" t="s">
        <v>2</v>
      </c>
      <c r="F90" s="4" t="s">
        <v>2</v>
      </c>
    </row>
    <row r="91" spans="1:7" ht="12" customHeight="1" x14ac:dyDescent="0.55000000000000004">
      <c r="B91" s="5"/>
      <c r="D91" s="6"/>
      <c r="E91" s="6"/>
      <c r="F91" s="6" t="s">
        <v>3</v>
      </c>
    </row>
    <row r="92" spans="1:7" ht="12" customHeight="1" x14ac:dyDescent="0.55000000000000004">
      <c r="B92" s="5"/>
      <c r="D92" s="7"/>
      <c r="E92" s="7">
        <v>2076</v>
      </c>
      <c r="F92" s="7">
        <f>$E$92-$D$98</f>
        <v>1640</v>
      </c>
    </row>
    <row r="93" spans="1:7" ht="12" customHeight="1" x14ac:dyDescent="0.55000000000000004">
      <c r="B93" s="8" t="s">
        <v>19</v>
      </c>
      <c r="C93" s="3"/>
      <c r="D93" s="9">
        <v>1552</v>
      </c>
      <c r="E93" s="10">
        <f>IFERROR(100*$D93/$E$92, "-")</f>
        <v>74.759152215799617</v>
      </c>
      <c r="F93" s="10">
        <f>IFERROR(100*$D93/$F$92, "-")</f>
        <v>94.634146341463421</v>
      </c>
      <c r="G93" s="11"/>
    </row>
    <row r="94" spans="1:7" ht="12" customHeight="1" x14ac:dyDescent="0.55000000000000004">
      <c r="B94" s="12" t="s">
        <v>20</v>
      </c>
      <c r="C94" s="13"/>
      <c r="D94" s="14">
        <v>20</v>
      </c>
      <c r="E94" s="15">
        <f t="shared" ref="E94:E98" si="16">IFERROR(100*$D94/$E$92, "-")</f>
        <v>0.96339113680154143</v>
      </c>
      <c r="F94" s="15">
        <f t="shared" ref="F94:F97" si="17">IFERROR(100*$D94/$F$92, "-")</f>
        <v>1.2195121951219512</v>
      </c>
      <c r="G94" s="11"/>
    </row>
    <row r="95" spans="1:7" ht="12" customHeight="1" x14ac:dyDescent="0.55000000000000004">
      <c r="B95" s="16" t="s">
        <v>21</v>
      </c>
      <c r="D95" s="17">
        <v>8</v>
      </c>
      <c r="E95" s="18">
        <f t="shared" si="16"/>
        <v>0.38535645472061658</v>
      </c>
      <c r="F95" s="18">
        <f t="shared" si="17"/>
        <v>0.48780487804878048</v>
      </c>
      <c r="G95" s="11"/>
    </row>
    <row r="96" spans="1:7" ht="12" customHeight="1" x14ac:dyDescent="0.55000000000000004">
      <c r="B96" s="12" t="s">
        <v>26</v>
      </c>
      <c r="C96" s="13"/>
      <c r="D96" s="14">
        <v>18</v>
      </c>
      <c r="E96" s="15">
        <f t="shared" si="16"/>
        <v>0.86705202312138729</v>
      </c>
      <c r="F96" s="15">
        <f t="shared" si="17"/>
        <v>1.0975609756097562</v>
      </c>
      <c r="G96" s="11"/>
    </row>
    <row r="97" spans="1:7" ht="12" customHeight="1" x14ac:dyDescent="0.55000000000000004">
      <c r="B97" s="16" t="s">
        <v>27</v>
      </c>
      <c r="D97" s="17">
        <v>42</v>
      </c>
      <c r="E97" s="18">
        <f t="shared" si="16"/>
        <v>2.0231213872832372</v>
      </c>
      <c r="F97" s="18">
        <f t="shared" si="17"/>
        <v>2.5609756097560976</v>
      </c>
      <c r="G97" s="11"/>
    </row>
    <row r="98" spans="1:7" ht="12" customHeight="1" x14ac:dyDescent="0.55000000000000004">
      <c r="B98" s="23" t="s">
        <v>8</v>
      </c>
      <c r="C98" s="24"/>
      <c r="D98" s="25">
        <v>436</v>
      </c>
      <c r="E98" s="26">
        <f t="shared" si="16"/>
        <v>21.001926782273603</v>
      </c>
      <c r="F98" s="26" t="s">
        <v>9</v>
      </c>
      <c r="G98" s="11"/>
    </row>
    <row r="99" spans="1:7" ht="12" customHeight="1" x14ac:dyDescent="0.55000000000000004">
      <c r="B99" s="28" t="s">
        <v>10</v>
      </c>
      <c r="C99" s="29"/>
      <c r="D99" s="21">
        <v>2076</v>
      </c>
      <c r="E99" s="22">
        <f>IF(SUM($E$93:$E$98) = 0, "-", SUM($E$93:$E$98))</f>
        <v>100.00000000000001</v>
      </c>
      <c r="F99" s="22">
        <f>IF(SUM($F$93:$F$98) = 0, "-", SUM($F$93:$F$98))</f>
        <v>100</v>
      </c>
      <c r="G99" s="11"/>
    </row>
    <row r="101" spans="1:7" ht="12" customHeight="1" x14ac:dyDescent="0.55000000000000004">
      <c r="A101" s="27" t="s">
        <v>30</v>
      </c>
      <c r="B101" s="27"/>
      <c r="C101" s="27"/>
      <c r="D101" s="27"/>
      <c r="E101" s="27"/>
      <c r="F101" s="27"/>
    </row>
    <row r="102" spans="1:7" ht="12" customHeight="1" x14ac:dyDescent="0.55000000000000004">
      <c r="B102" s="2"/>
      <c r="C102" s="3"/>
      <c r="D102" s="4" t="s">
        <v>1</v>
      </c>
      <c r="E102" s="4" t="s">
        <v>2</v>
      </c>
      <c r="F102" s="4" t="s">
        <v>2</v>
      </c>
    </row>
    <row r="103" spans="1:7" ht="12" customHeight="1" x14ac:dyDescent="0.55000000000000004">
      <c r="B103" s="5"/>
      <c r="D103" s="6"/>
      <c r="E103" s="6"/>
      <c r="F103" s="6" t="s">
        <v>3</v>
      </c>
    </row>
    <row r="104" spans="1:7" ht="12" customHeight="1" x14ac:dyDescent="0.55000000000000004">
      <c r="B104" s="5"/>
      <c r="D104" s="7"/>
      <c r="E104" s="7">
        <v>2076</v>
      </c>
      <c r="F104" s="7">
        <f>$E$104-$D$114</f>
        <v>2016</v>
      </c>
    </row>
    <row r="105" spans="1:7" ht="12" customHeight="1" x14ac:dyDescent="0.55000000000000004">
      <c r="B105" s="8" t="s">
        <v>21</v>
      </c>
      <c r="C105" s="3"/>
      <c r="D105" s="9">
        <v>38</v>
      </c>
      <c r="E105" s="10">
        <f>IFERROR(100*$D105/$E$104, "-")</f>
        <v>1.8304431599229287</v>
      </c>
      <c r="F105" s="10">
        <f>IFERROR(100*$D105/$F$104, "-")</f>
        <v>1.8849206349206349</v>
      </c>
      <c r="G105" s="11"/>
    </row>
    <row r="106" spans="1:7" ht="12" customHeight="1" x14ac:dyDescent="0.55000000000000004">
      <c r="B106" s="12" t="s">
        <v>26</v>
      </c>
      <c r="C106" s="13"/>
      <c r="D106" s="14">
        <v>332</v>
      </c>
      <c r="E106" s="15">
        <f t="shared" ref="E106:E114" si="18">IFERROR(100*$D106/$E$104, "-")</f>
        <v>15.992292870905588</v>
      </c>
      <c r="F106" s="15">
        <f t="shared" ref="F106:F113" si="19">IFERROR(100*$D106/$F$104, "-")</f>
        <v>16.468253968253968</v>
      </c>
      <c r="G106" s="11"/>
    </row>
    <row r="107" spans="1:7" ht="12" customHeight="1" x14ac:dyDescent="0.55000000000000004">
      <c r="B107" s="16" t="s">
        <v>31</v>
      </c>
      <c r="D107" s="17">
        <v>1054</v>
      </c>
      <c r="E107" s="18">
        <f t="shared" si="18"/>
        <v>50.770712909441237</v>
      </c>
      <c r="F107" s="18">
        <f t="shared" si="19"/>
        <v>52.281746031746032</v>
      </c>
      <c r="G107" s="11"/>
    </row>
    <row r="108" spans="1:7" ht="12" customHeight="1" x14ac:dyDescent="0.55000000000000004">
      <c r="B108" s="12" t="s">
        <v>32</v>
      </c>
      <c r="C108" s="13"/>
      <c r="D108" s="14">
        <v>436</v>
      </c>
      <c r="E108" s="15">
        <f t="shared" si="18"/>
        <v>21.001926782273603</v>
      </c>
      <c r="F108" s="15">
        <f t="shared" si="19"/>
        <v>21.626984126984127</v>
      </c>
      <c r="G108" s="11"/>
    </row>
    <row r="109" spans="1:7" ht="12" customHeight="1" x14ac:dyDescent="0.55000000000000004">
      <c r="B109" s="16" t="s">
        <v>33</v>
      </c>
      <c r="D109" s="17">
        <v>115</v>
      </c>
      <c r="E109" s="18">
        <f t="shared" si="18"/>
        <v>5.5394990366088628</v>
      </c>
      <c r="F109" s="18">
        <f t="shared" si="19"/>
        <v>5.7043650793650791</v>
      </c>
      <c r="G109" s="11"/>
    </row>
    <row r="110" spans="1:7" ht="12" customHeight="1" x14ac:dyDescent="0.55000000000000004">
      <c r="B110" s="12" t="s">
        <v>34</v>
      </c>
      <c r="C110" s="13"/>
      <c r="D110" s="14">
        <v>27</v>
      </c>
      <c r="E110" s="15">
        <f t="shared" si="18"/>
        <v>1.300578034682081</v>
      </c>
      <c r="F110" s="15">
        <f t="shared" si="19"/>
        <v>1.3392857142857142</v>
      </c>
      <c r="G110" s="11"/>
    </row>
    <row r="111" spans="1:7" ht="12" customHeight="1" x14ac:dyDescent="0.55000000000000004">
      <c r="B111" s="16" t="s">
        <v>35</v>
      </c>
      <c r="D111" s="17">
        <v>7</v>
      </c>
      <c r="E111" s="18">
        <f t="shared" si="18"/>
        <v>0.33718689788053952</v>
      </c>
      <c r="F111" s="18">
        <f t="shared" si="19"/>
        <v>0.34722222222222221</v>
      </c>
      <c r="G111" s="11"/>
    </row>
    <row r="112" spans="1:7" ht="12" customHeight="1" x14ac:dyDescent="0.55000000000000004">
      <c r="B112" s="12" t="s">
        <v>36</v>
      </c>
      <c r="C112" s="13"/>
      <c r="D112" s="14">
        <v>2</v>
      </c>
      <c r="E112" s="15">
        <f t="shared" si="18"/>
        <v>9.6339113680154145E-2</v>
      </c>
      <c r="F112" s="15">
        <f t="shared" si="19"/>
        <v>9.9206349206349201E-2</v>
      </c>
      <c r="G112" s="11"/>
    </row>
    <row r="113" spans="1:7" ht="12" customHeight="1" x14ac:dyDescent="0.55000000000000004">
      <c r="B113" s="16" t="s">
        <v>37</v>
      </c>
      <c r="D113" s="17">
        <v>5</v>
      </c>
      <c r="E113" s="18">
        <f t="shared" si="18"/>
        <v>0.24084778420038536</v>
      </c>
      <c r="F113" s="18">
        <f t="shared" si="19"/>
        <v>0.24801587301587302</v>
      </c>
      <c r="G113" s="11"/>
    </row>
    <row r="114" spans="1:7" ht="12" customHeight="1" x14ac:dyDescent="0.55000000000000004">
      <c r="B114" s="23" t="s">
        <v>8</v>
      </c>
      <c r="C114" s="24"/>
      <c r="D114" s="25">
        <v>60</v>
      </c>
      <c r="E114" s="26">
        <f t="shared" si="18"/>
        <v>2.8901734104046244</v>
      </c>
      <c r="F114" s="26" t="s">
        <v>9</v>
      </c>
      <c r="G114" s="11"/>
    </row>
    <row r="115" spans="1:7" ht="12" customHeight="1" x14ac:dyDescent="0.55000000000000004">
      <c r="B115" s="28" t="s">
        <v>10</v>
      </c>
      <c r="C115" s="29"/>
      <c r="D115" s="21">
        <v>2076</v>
      </c>
      <c r="E115" s="22">
        <f>IF(SUM($E$105:$E$114) = 0, "-", SUM($E$105:$E$114))</f>
        <v>100</v>
      </c>
      <c r="F115" s="22">
        <f>IF(SUM($F$105:$F$114) = 0, "-", SUM($F$105:$F$114))</f>
        <v>100</v>
      </c>
      <c r="G115" s="11"/>
    </row>
    <row r="117" spans="1:7" ht="12" customHeight="1" x14ac:dyDescent="0.55000000000000004">
      <c r="A117" s="1" t="s">
        <v>214</v>
      </c>
    </row>
    <row r="118" spans="1:7" ht="12" customHeight="1" x14ac:dyDescent="0.55000000000000004">
      <c r="A118" s="27" t="s">
        <v>38</v>
      </c>
      <c r="B118" s="27"/>
      <c r="C118" s="27"/>
      <c r="D118" s="27"/>
      <c r="E118" s="27"/>
      <c r="F118" s="27"/>
    </row>
    <row r="119" spans="1:7" ht="12" customHeight="1" x14ac:dyDescent="0.55000000000000004">
      <c r="B119" s="2"/>
      <c r="C119" s="3"/>
      <c r="D119" s="4" t="s">
        <v>1</v>
      </c>
      <c r="E119" s="4" t="s">
        <v>2</v>
      </c>
      <c r="F119" s="4" t="s">
        <v>2</v>
      </c>
    </row>
    <row r="120" spans="1:7" ht="12" customHeight="1" x14ac:dyDescent="0.55000000000000004">
      <c r="B120" s="5"/>
      <c r="D120" s="6"/>
      <c r="E120" s="6"/>
      <c r="F120" s="6" t="s">
        <v>3</v>
      </c>
    </row>
    <row r="121" spans="1:7" ht="12" customHeight="1" x14ac:dyDescent="0.55000000000000004">
      <c r="B121" s="5"/>
      <c r="D121" s="7"/>
      <c r="E121" s="7">
        <v>2076</v>
      </c>
      <c r="F121" s="7">
        <f>$E$121-$D$128</f>
        <v>2055</v>
      </c>
    </row>
    <row r="122" spans="1:7" ht="12" customHeight="1" x14ac:dyDescent="0.55000000000000004">
      <c r="B122" s="8" t="s">
        <v>39</v>
      </c>
      <c r="C122" s="3"/>
      <c r="D122" s="9">
        <v>4</v>
      </c>
      <c r="E122" s="10">
        <f>IFERROR(100*$D122/$E$121, "-")</f>
        <v>0.19267822736030829</v>
      </c>
      <c r="F122" s="10">
        <f>IFERROR(100*$D122/$F$121, "-")</f>
        <v>0.19464720194647203</v>
      </c>
      <c r="G122" s="11"/>
    </row>
    <row r="123" spans="1:7" ht="12" customHeight="1" x14ac:dyDescent="0.55000000000000004">
      <c r="B123" s="12" t="s">
        <v>40</v>
      </c>
      <c r="C123" s="13"/>
      <c r="D123" s="14">
        <v>401</v>
      </c>
      <c r="E123" s="15">
        <f t="shared" ref="E123:E128" si="20">IFERROR(100*$D123/$E$121, "-")</f>
        <v>19.315992292870906</v>
      </c>
      <c r="F123" s="15">
        <f t="shared" ref="F123:F127" si="21">IFERROR(100*$D123/$F$121, "-")</f>
        <v>19.51338199513382</v>
      </c>
      <c r="G123" s="11"/>
    </row>
    <row r="124" spans="1:7" ht="12" customHeight="1" x14ac:dyDescent="0.55000000000000004">
      <c r="B124" s="16" t="s">
        <v>41</v>
      </c>
      <c r="D124" s="17">
        <v>1425</v>
      </c>
      <c r="E124" s="18">
        <f t="shared" si="20"/>
        <v>68.641618497109832</v>
      </c>
      <c r="F124" s="18">
        <f t="shared" si="21"/>
        <v>69.34306569343066</v>
      </c>
      <c r="G124" s="11"/>
    </row>
    <row r="125" spans="1:7" ht="12" customHeight="1" x14ac:dyDescent="0.55000000000000004">
      <c r="B125" s="12" t="s">
        <v>42</v>
      </c>
      <c r="C125" s="13"/>
      <c r="D125" s="14">
        <v>208</v>
      </c>
      <c r="E125" s="15">
        <f t="shared" si="20"/>
        <v>10.019267822736031</v>
      </c>
      <c r="F125" s="15">
        <f t="shared" si="21"/>
        <v>10.121654501216545</v>
      </c>
      <c r="G125" s="11"/>
    </row>
    <row r="126" spans="1:7" ht="12" customHeight="1" x14ac:dyDescent="0.55000000000000004">
      <c r="B126" s="16" t="s">
        <v>43</v>
      </c>
      <c r="D126" s="17">
        <v>1</v>
      </c>
      <c r="E126" s="18">
        <f t="shared" si="20"/>
        <v>4.8169556840077073E-2</v>
      </c>
      <c r="F126" s="18">
        <f t="shared" si="21"/>
        <v>4.8661800486618008E-2</v>
      </c>
      <c r="G126" s="11"/>
    </row>
    <row r="127" spans="1:7" ht="12" customHeight="1" x14ac:dyDescent="0.55000000000000004">
      <c r="B127" s="12" t="s">
        <v>44</v>
      </c>
      <c r="C127" s="13"/>
      <c r="D127" s="14">
        <v>16</v>
      </c>
      <c r="E127" s="15">
        <f t="shared" si="20"/>
        <v>0.77071290944123316</v>
      </c>
      <c r="F127" s="15">
        <f t="shared" si="21"/>
        <v>0.77858880778588813</v>
      </c>
      <c r="G127" s="11"/>
    </row>
    <row r="128" spans="1:7" ht="12" customHeight="1" x14ac:dyDescent="0.55000000000000004">
      <c r="B128" s="19" t="s">
        <v>8</v>
      </c>
      <c r="C128" s="20"/>
      <c r="D128" s="21">
        <v>21</v>
      </c>
      <c r="E128" s="22">
        <f t="shared" si="20"/>
        <v>1.0115606936416186</v>
      </c>
      <c r="F128" s="22" t="s">
        <v>9</v>
      </c>
      <c r="G128" s="11"/>
    </row>
    <row r="129" spans="1:7" ht="12" customHeight="1" x14ac:dyDescent="0.55000000000000004">
      <c r="B129" s="28" t="s">
        <v>10</v>
      </c>
      <c r="C129" s="29"/>
      <c r="D129" s="21">
        <v>2076</v>
      </c>
      <c r="E129" s="22">
        <f>IF(SUM($E$122:$E$128) = 0, "-", SUM($E$122:$E$128))</f>
        <v>99.999999999999986</v>
      </c>
      <c r="F129" s="22">
        <f>IF(SUM($F$122:$F$128) = 0, "-", SUM($F$122:$F$128))</f>
        <v>100</v>
      </c>
      <c r="G129" s="11"/>
    </row>
    <row r="131" spans="1:7" ht="12" customHeight="1" x14ac:dyDescent="0.55000000000000004">
      <c r="A131" s="27" t="s">
        <v>45</v>
      </c>
      <c r="B131" s="27"/>
      <c r="C131" s="27"/>
      <c r="D131" s="27"/>
      <c r="E131" s="27"/>
      <c r="F131" s="27"/>
    </row>
    <row r="132" spans="1:7" ht="12" customHeight="1" x14ac:dyDescent="0.55000000000000004">
      <c r="B132" s="2"/>
      <c r="C132" s="3"/>
      <c r="D132" s="4" t="s">
        <v>1</v>
      </c>
      <c r="E132" s="4" t="s">
        <v>2</v>
      </c>
      <c r="F132" s="4" t="s">
        <v>2</v>
      </c>
    </row>
    <row r="133" spans="1:7" ht="12" customHeight="1" x14ac:dyDescent="0.55000000000000004">
      <c r="B133" s="5"/>
      <c r="D133" s="6"/>
      <c r="E133" s="6"/>
      <c r="F133" s="6" t="s">
        <v>3</v>
      </c>
    </row>
    <row r="134" spans="1:7" ht="12" customHeight="1" x14ac:dyDescent="0.55000000000000004">
      <c r="B134" s="5"/>
      <c r="D134" s="7"/>
      <c r="E134" s="7">
        <v>2076</v>
      </c>
      <c r="F134" s="7">
        <f>$E$134-$D$141</f>
        <v>2038</v>
      </c>
    </row>
    <row r="135" spans="1:7" ht="12" customHeight="1" x14ac:dyDescent="0.55000000000000004">
      <c r="B135" s="8" t="s">
        <v>39</v>
      </c>
      <c r="C135" s="3"/>
      <c r="D135" s="9">
        <v>3</v>
      </c>
      <c r="E135" s="10">
        <f>IFERROR(100*$D135/$E$134, "-")</f>
        <v>0.14450867052023122</v>
      </c>
      <c r="F135" s="10">
        <f>IFERROR(100*$D135/$F$134, "-")</f>
        <v>0.14720314033366044</v>
      </c>
      <c r="G135" s="11"/>
    </row>
    <row r="136" spans="1:7" ht="12" customHeight="1" x14ac:dyDescent="0.55000000000000004">
      <c r="B136" s="12" t="s">
        <v>40</v>
      </c>
      <c r="C136" s="13"/>
      <c r="D136" s="14">
        <v>245</v>
      </c>
      <c r="E136" s="15">
        <f t="shared" ref="E136:E141" si="22">IFERROR(100*$D136/$E$134, "-")</f>
        <v>11.801541425818883</v>
      </c>
      <c r="F136" s="15">
        <f t="shared" ref="F136:F140" si="23">IFERROR(100*$D136/$F$134, "-")</f>
        <v>12.021589793915604</v>
      </c>
      <c r="G136" s="11"/>
    </row>
    <row r="137" spans="1:7" ht="12" customHeight="1" x14ac:dyDescent="0.55000000000000004">
      <c r="B137" s="16" t="s">
        <v>41</v>
      </c>
      <c r="D137" s="17">
        <v>1334</v>
      </c>
      <c r="E137" s="18">
        <f t="shared" si="22"/>
        <v>64.25818882466281</v>
      </c>
      <c r="F137" s="18">
        <f t="shared" si="23"/>
        <v>65.456329735034345</v>
      </c>
      <c r="G137" s="11"/>
    </row>
    <row r="138" spans="1:7" ht="12" customHeight="1" x14ac:dyDescent="0.55000000000000004">
      <c r="B138" s="12" t="s">
        <v>42</v>
      </c>
      <c r="C138" s="13"/>
      <c r="D138" s="14">
        <v>376</v>
      </c>
      <c r="E138" s="15">
        <f t="shared" si="22"/>
        <v>18.111753371868978</v>
      </c>
      <c r="F138" s="15">
        <f t="shared" si="23"/>
        <v>18.449460255152111</v>
      </c>
      <c r="G138" s="11"/>
    </row>
    <row r="139" spans="1:7" ht="12" customHeight="1" x14ac:dyDescent="0.55000000000000004">
      <c r="B139" s="16" t="s">
        <v>43</v>
      </c>
      <c r="D139" s="17">
        <v>28</v>
      </c>
      <c r="E139" s="18">
        <f t="shared" si="22"/>
        <v>1.3487475915221581</v>
      </c>
      <c r="F139" s="18">
        <f t="shared" si="23"/>
        <v>1.3738959764474976</v>
      </c>
      <c r="G139" s="11"/>
    </row>
    <row r="140" spans="1:7" ht="12" customHeight="1" x14ac:dyDescent="0.55000000000000004">
      <c r="B140" s="12" t="s">
        <v>44</v>
      </c>
      <c r="C140" s="13"/>
      <c r="D140" s="14">
        <v>52</v>
      </c>
      <c r="E140" s="15">
        <f t="shared" si="22"/>
        <v>2.5048169556840079</v>
      </c>
      <c r="F140" s="15">
        <f t="shared" si="23"/>
        <v>2.5515210991167812</v>
      </c>
      <c r="G140" s="11"/>
    </row>
    <row r="141" spans="1:7" ht="12" customHeight="1" x14ac:dyDescent="0.55000000000000004">
      <c r="B141" s="19" t="s">
        <v>8</v>
      </c>
      <c r="C141" s="20"/>
      <c r="D141" s="21">
        <v>38</v>
      </c>
      <c r="E141" s="22">
        <f t="shared" si="22"/>
        <v>1.8304431599229287</v>
      </c>
      <c r="F141" s="22" t="s">
        <v>9</v>
      </c>
      <c r="G141" s="11"/>
    </row>
    <row r="142" spans="1:7" ht="12" customHeight="1" x14ac:dyDescent="0.55000000000000004">
      <c r="B142" s="28" t="s">
        <v>10</v>
      </c>
      <c r="C142" s="29"/>
      <c r="D142" s="21">
        <v>2076</v>
      </c>
      <c r="E142" s="22">
        <f>IF(SUM($E$135:$E$141) = 0, "-", SUM($E$135:$E$141))</f>
        <v>99.999999999999986</v>
      </c>
      <c r="F142" s="22">
        <f>IF(SUM($F$135:$F$141) = 0, "-", SUM($F$135:$F$141))</f>
        <v>100.00000000000001</v>
      </c>
      <c r="G142" s="11"/>
    </row>
    <row r="144" spans="1:7" ht="12" customHeight="1" x14ac:dyDescent="0.55000000000000004">
      <c r="A144" s="27" t="s">
        <v>46</v>
      </c>
      <c r="B144" s="27"/>
      <c r="C144" s="27"/>
      <c r="D144" s="27"/>
      <c r="E144" s="27"/>
      <c r="F144" s="27"/>
    </row>
    <row r="145" spans="1:7" ht="12" customHeight="1" x14ac:dyDescent="0.55000000000000004">
      <c r="B145" s="2"/>
      <c r="C145" s="3"/>
      <c r="D145" s="4" t="s">
        <v>1</v>
      </c>
      <c r="E145" s="4" t="s">
        <v>2</v>
      </c>
      <c r="F145" s="4" t="s">
        <v>2</v>
      </c>
    </row>
    <row r="146" spans="1:7" ht="12" customHeight="1" x14ac:dyDescent="0.55000000000000004">
      <c r="B146" s="5"/>
      <c r="D146" s="6"/>
      <c r="E146" s="6"/>
      <c r="F146" s="6" t="s">
        <v>3</v>
      </c>
    </row>
    <row r="147" spans="1:7" ht="12" customHeight="1" x14ac:dyDescent="0.55000000000000004">
      <c r="B147" s="5"/>
      <c r="D147" s="7"/>
      <c r="E147" s="7">
        <v>2076</v>
      </c>
      <c r="F147" s="7">
        <f>$E$147-$D$154</f>
        <v>851</v>
      </c>
    </row>
    <row r="148" spans="1:7" ht="12" customHeight="1" x14ac:dyDescent="0.55000000000000004">
      <c r="B148" s="8" t="s">
        <v>39</v>
      </c>
      <c r="C148" s="3"/>
      <c r="D148" s="9">
        <v>12</v>
      </c>
      <c r="E148" s="10">
        <f>IFERROR(100*$D148/$E$147, "-")</f>
        <v>0.5780346820809249</v>
      </c>
      <c r="F148" s="10">
        <f>IFERROR(100*$D148/$F$147, "-")</f>
        <v>1.4101057579318448</v>
      </c>
      <c r="G148" s="11"/>
    </row>
    <row r="149" spans="1:7" ht="12" customHeight="1" x14ac:dyDescent="0.55000000000000004">
      <c r="B149" s="12" t="s">
        <v>40</v>
      </c>
      <c r="C149" s="13"/>
      <c r="D149" s="14">
        <v>2</v>
      </c>
      <c r="E149" s="15">
        <f t="shared" ref="E149:E154" si="24">IFERROR(100*$D149/$E$147, "-")</f>
        <v>9.6339113680154145E-2</v>
      </c>
      <c r="F149" s="15">
        <f t="shared" ref="F149:F153" si="25">IFERROR(100*$D149/$F$147, "-")</f>
        <v>0.23501762632197415</v>
      </c>
      <c r="G149" s="11"/>
    </row>
    <row r="150" spans="1:7" ht="12" customHeight="1" x14ac:dyDescent="0.55000000000000004">
      <c r="B150" s="16" t="s">
        <v>41</v>
      </c>
      <c r="D150" s="17">
        <v>4</v>
      </c>
      <c r="E150" s="18">
        <f t="shared" si="24"/>
        <v>0.19267822736030829</v>
      </c>
      <c r="F150" s="18">
        <f t="shared" si="25"/>
        <v>0.4700352526439483</v>
      </c>
      <c r="G150" s="11"/>
    </row>
    <row r="151" spans="1:7" ht="12" customHeight="1" x14ac:dyDescent="0.55000000000000004">
      <c r="B151" s="12" t="s">
        <v>42</v>
      </c>
      <c r="C151" s="13"/>
      <c r="D151" s="14">
        <v>6</v>
      </c>
      <c r="E151" s="15">
        <f t="shared" si="24"/>
        <v>0.28901734104046245</v>
      </c>
      <c r="F151" s="15">
        <f t="shared" si="25"/>
        <v>0.70505287896592239</v>
      </c>
      <c r="G151" s="11"/>
    </row>
    <row r="152" spans="1:7" ht="12" customHeight="1" x14ac:dyDescent="0.55000000000000004">
      <c r="B152" s="16" t="s">
        <v>43</v>
      </c>
      <c r="D152" s="17">
        <v>71</v>
      </c>
      <c r="E152" s="18">
        <f t="shared" si="24"/>
        <v>3.4200385356454719</v>
      </c>
      <c r="F152" s="18">
        <f t="shared" si="25"/>
        <v>8.3431257344300818</v>
      </c>
      <c r="G152" s="11"/>
    </row>
    <row r="153" spans="1:7" ht="12" customHeight="1" x14ac:dyDescent="0.55000000000000004">
      <c r="B153" s="12" t="s">
        <v>44</v>
      </c>
      <c r="C153" s="13"/>
      <c r="D153" s="14">
        <v>756</v>
      </c>
      <c r="E153" s="15">
        <f t="shared" si="24"/>
        <v>36.416184971098268</v>
      </c>
      <c r="F153" s="15">
        <f t="shared" si="25"/>
        <v>88.836662749706221</v>
      </c>
      <c r="G153" s="11"/>
    </row>
    <row r="154" spans="1:7" ht="12" customHeight="1" x14ac:dyDescent="0.55000000000000004">
      <c r="B154" s="19" t="s">
        <v>8</v>
      </c>
      <c r="C154" s="20"/>
      <c r="D154" s="21">
        <v>1225</v>
      </c>
      <c r="E154" s="22">
        <f t="shared" si="24"/>
        <v>59.007707129094413</v>
      </c>
      <c r="F154" s="22" t="s">
        <v>9</v>
      </c>
      <c r="G154" s="11"/>
    </row>
    <row r="155" spans="1:7" ht="12" customHeight="1" x14ac:dyDescent="0.55000000000000004">
      <c r="B155" s="28" t="s">
        <v>10</v>
      </c>
      <c r="C155" s="29"/>
      <c r="D155" s="21">
        <v>2076</v>
      </c>
      <c r="E155" s="22">
        <f>IF(SUM($E$148:$E$154) = 0, "-", SUM($E$148:$E$154))</f>
        <v>100</v>
      </c>
      <c r="F155" s="22">
        <f>IF(SUM($F$148:$F$154) = 0, "-", SUM($F$148:$F$154))</f>
        <v>100</v>
      </c>
      <c r="G155" s="11"/>
    </row>
    <row r="157" spans="1:7" ht="12" customHeight="1" x14ac:dyDescent="0.55000000000000004">
      <c r="A157" s="27" t="s">
        <v>47</v>
      </c>
      <c r="B157" s="27"/>
      <c r="C157" s="27"/>
      <c r="D157" s="27"/>
      <c r="E157" s="27"/>
      <c r="F157" s="27"/>
    </row>
    <row r="158" spans="1:7" ht="12" customHeight="1" x14ac:dyDescent="0.55000000000000004">
      <c r="B158" s="2"/>
      <c r="C158" s="3"/>
      <c r="D158" s="4" t="s">
        <v>1</v>
      </c>
      <c r="E158" s="4" t="s">
        <v>2</v>
      </c>
      <c r="F158" s="4" t="s">
        <v>2</v>
      </c>
    </row>
    <row r="159" spans="1:7" ht="12" customHeight="1" x14ac:dyDescent="0.55000000000000004">
      <c r="B159" s="5"/>
      <c r="D159" s="6"/>
      <c r="E159" s="6"/>
      <c r="F159" s="6" t="s">
        <v>3</v>
      </c>
    </row>
    <row r="160" spans="1:7" ht="12" customHeight="1" x14ac:dyDescent="0.55000000000000004">
      <c r="B160" s="5"/>
      <c r="D160" s="7"/>
      <c r="E160" s="7">
        <v>2076</v>
      </c>
      <c r="F160" s="7">
        <f>$E$160-$D$165</f>
        <v>2055</v>
      </c>
    </row>
    <row r="161" spans="1:7" ht="12" customHeight="1" x14ac:dyDescent="0.55000000000000004">
      <c r="B161" s="8" t="s">
        <v>48</v>
      </c>
      <c r="C161" s="3"/>
      <c r="D161" s="9">
        <v>2</v>
      </c>
      <c r="E161" s="10">
        <f>IFERROR(100*$D161/$E$160, "-")</f>
        <v>9.6339113680154145E-2</v>
      </c>
      <c r="F161" s="10">
        <f>IFERROR(100*$D161/$F$160, "-")</f>
        <v>9.7323600973236016E-2</v>
      </c>
      <c r="G161" s="11"/>
    </row>
    <row r="162" spans="1:7" ht="12" customHeight="1" x14ac:dyDescent="0.55000000000000004">
      <c r="B162" s="12" t="s">
        <v>49</v>
      </c>
      <c r="C162" s="13"/>
      <c r="D162" s="14">
        <v>76</v>
      </c>
      <c r="E162" s="15">
        <f t="shared" ref="E162:E165" si="26">IFERROR(100*$D162/$E$160, "-")</f>
        <v>3.6608863198458574</v>
      </c>
      <c r="F162" s="15">
        <f t="shared" ref="F162:F164" si="27">IFERROR(100*$D162/$F$160, "-")</f>
        <v>3.6982968369829683</v>
      </c>
      <c r="G162" s="11"/>
    </row>
    <row r="163" spans="1:7" ht="12" customHeight="1" x14ac:dyDescent="0.55000000000000004">
      <c r="B163" s="16" t="s">
        <v>7</v>
      </c>
      <c r="D163" s="17">
        <v>14</v>
      </c>
      <c r="E163" s="18">
        <f t="shared" si="26"/>
        <v>0.67437379576107903</v>
      </c>
      <c r="F163" s="18">
        <f t="shared" si="27"/>
        <v>0.68126520681265201</v>
      </c>
      <c r="G163" s="11"/>
    </row>
    <row r="164" spans="1:7" ht="12" customHeight="1" x14ac:dyDescent="0.55000000000000004">
      <c r="B164" s="12" t="s">
        <v>50</v>
      </c>
      <c r="C164" s="13"/>
      <c r="D164" s="14">
        <v>1963</v>
      </c>
      <c r="E164" s="15">
        <f t="shared" si="26"/>
        <v>94.556840077071286</v>
      </c>
      <c r="F164" s="15">
        <f t="shared" si="27"/>
        <v>95.523114355231144</v>
      </c>
      <c r="G164" s="11"/>
    </row>
    <row r="165" spans="1:7" ht="12" customHeight="1" x14ac:dyDescent="0.55000000000000004">
      <c r="B165" s="19" t="s">
        <v>8</v>
      </c>
      <c r="C165" s="20"/>
      <c r="D165" s="21">
        <v>21</v>
      </c>
      <c r="E165" s="22">
        <f t="shared" si="26"/>
        <v>1.0115606936416186</v>
      </c>
      <c r="F165" s="22" t="s">
        <v>9</v>
      </c>
      <c r="G165" s="11"/>
    </row>
    <row r="166" spans="1:7" ht="12" customHeight="1" x14ac:dyDescent="0.55000000000000004">
      <c r="B166" s="28" t="s">
        <v>10</v>
      </c>
      <c r="C166" s="29"/>
      <c r="D166" s="21">
        <v>2076</v>
      </c>
      <c r="E166" s="22" t="s">
        <v>9</v>
      </c>
      <c r="F166" s="22" t="s">
        <v>9</v>
      </c>
      <c r="G166" s="11"/>
    </row>
    <row r="168" spans="1:7" ht="12" customHeight="1" x14ac:dyDescent="0.55000000000000004">
      <c r="A168" s="27" t="s">
        <v>51</v>
      </c>
      <c r="B168" s="27"/>
      <c r="C168" s="27"/>
      <c r="D168" s="27"/>
      <c r="E168" s="27"/>
      <c r="F168" s="27"/>
    </row>
    <row r="169" spans="1:7" ht="12" customHeight="1" x14ac:dyDescent="0.55000000000000004">
      <c r="B169" s="2"/>
      <c r="C169" s="3"/>
      <c r="D169" s="4" t="s">
        <v>1</v>
      </c>
      <c r="E169" s="4" t="s">
        <v>2</v>
      </c>
      <c r="F169" s="4" t="s">
        <v>2</v>
      </c>
    </row>
    <row r="170" spans="1:7" ht="12" customHeight="1" x14ac:dyDescent="0.55000000000000004">
      <c r="B170" s="5"/>
      <c r="D170" s="6"/>
      <c r="E170" s="6"/>
      <c r="F170" s="6" t="s">
        <v>3</v>
      </c>
    </row>
    <row r="171" spans="1:7" ht="12" customHeight="1" x14ac:dyDescent="0.55000000000000004">
      <c r="B171" s="5"/>
      <c r="D171" s="7"/>
      <c r="E171" s="7">
        <v>2076</v>
      </c>
      <c r="F171" s="7">
        <f>$E$171-$D$178</f>
        <v>2068</v>
      </c>
    </row>
    <row r="172" spans="1:7" ht="12" customHeight="1" x14ac:dyDescent="0.55000000000000004">
      <c r="B172" s="8" t="s">
        <v>52</v>
      </c>
      <c r="C172" s="3"/>
      <c r="D172" s="9">
        <v>1936</v>
      </c>
      <c r="E172" s="10">
        <f>IFERROR(100*$D172/$E$171, "-")</f>
        <v>93.25626204238921</v>
      </c>
      <c r="F172" s="10">
        <f>IFERROR(100*$D172/$F$171, "-")</f>
        <v>93.61702127659575</v>
      </c>
      <c r="G172" s="11"/>
    </row>
    <row r="173" spans="1:7" ht="12" customHeight="1" x14ac:dyDescent="0.55000000000000004">
      <c r="B173" s="12" t="s">
        <v>53</v>
      </c>
      <c r="C173" s="13"/>
      <c r="D173" s="14">
        <v>91</v>
      </c>
      <c r="E173" s="15">
        <f t="shared" ref="E173:E178" si="28">IFERROR(100*$D173/$E$171, "-")</f>
        <v>4.3834296724470132</v>
      </c>
      <c r="F173" s="15">
        <f t="shared" ref="F173:F177" si="29">IFERROR(100*$D173/$F$171, "-")</f>
        <v>4.4003868471953576</v>
      </c>
      <c r="G173" s="11"/>
    </row>
    <row r="174" spans="1:7" ht="12" customHeight="1" x14ac:dyDescent="0.55000000000000004">
      <c r="B174" s="16" t="s">
        <v>54</v>
      </c>
      <c r="D174" s="17">
        <v>11</v>
      </c>
      <c r="E174" s="18">
        <f t="shared" si="28"/>
        <v>0.52986512524084783</v>
      </c>
      <c r="F174" s="18">
        <f t="shared" si="29"/>
        <v>0.53191489361702127</v>
      </c>
      <c r="G174" s="11"/>
    </row>
    <row r="175" spans="1:7" ht="12" customHeight="1" x14ac:dyDescent="0.55000000000000004">
      <c r="B175" s="12" t="s">
        <v>55</v>
      </c>
      <c r="C175" s="13"/>
      <c r="D175" s="14">
        <v>5</v>
      </c>
      <c r="E175" s="15">
        <f t="shared" si="28"/>
        <v>0.24084778420038536</v>
      </c>
      <c r="F175" s="15">
        <f t="shared" si="29"/>
        <v>0.24177949709864605</v>
      </c>
      <c r="G175" s="11"/>
    </row>
    <row r="176" spans="1:7" ht="12" customHeight="1" x14ac:dyDescent="0.55000000000000004">
      <c r="B176" s="16" t="s">
        <v>56</v>
      </c>
      <c r="D176" s="17">
        <v>4</v>
      </c>
      <c r="E176" s="18">
        <f t="shared" si="28"/>
        <v>0.19267822736030829</v>
      </c>
      <c r="F176" s="18">
        <f t="shared" si="29"/>
        <v>0.19342359767891681</v>
      </c>
      <c r="G176" s="11"/>
    </row>
    <row r="177" spans="1:7" ht="12" customHeight="1" x14ac:dyDescent="0.55000000000000004">
      <c r="B177" s="12" t="s">
        <v>19</v>
      </c>
      <c r="C177" s="13"/>
      <c r="D177" s="14">
        <v>21</v>
      </c>
      <c r="E177" s="15">
        <f t="shared" si="28"/>
        <v>1.0115606936416186</v>
      </c>
      <c r="F177" s="15">
        <f t="shared" si="29"/>
        <v>1.0154738878143132</v>
      </c>
      <c r="G177" s="11"/>
    </row>
    <row r="178" spans="1:7" ht="12" customHeight="1" x14ac:dyDescent="0.55000000000000004">
      <c r="B178" s="19" t="s">
        <v>8</v>
      </c>
      <c r="C178" s="20"/>
      <c r="D178" s="21">
        <v>8</v>
      </c>
      <c r="E178" s="22">
        <f t="shared" si="28"/>
        <v>0.38535645472061658</v>
      </c>
      <c r="F178" s="22" t="s">
        <v>9</v>
      </c>
      <c r="G178" s="11"/>
    </row>
    <row r="179" spans="1:7" ht="12" customHeight="1" x14ac:dyDescent="0.55000000000000004">
      <c r="B179" s="28" t="s">
        <v>10</v>
      </c>
      <c r="C179" s="29"/>
      <c r="D179" s="21">
        <v>2076</v>
      </c>
      <c r="E179" s="22">
        <f>IF(SUM($E$172:$E$178) = 0, "-", SUM($E$172:$E$178))</f>
        <v>99.999999999999986</v>
      </c>
      <c r="F179" s="22">
        <f>IF(SUM($F$172:$F$178) = 0, "-", SUM($F$172:$F$178))</f>
        <v>100.00000000000001</v>
      </c>
      <c r="G179" s="11"/>
    </row>
    <row r="181" spans="1:7" ht="12" customHeight="1" x14ac:dyDescent="0.55000000000000004">
      <c r="A181" s="27" t="s">
        <v>57</v>
      </c>
      <c r="B181" s="27"/>
      <c r="C181" s="27"/>
      <c r="D181" s="27"/>
      <c r="E181" s="27"/>
      <c r="F181" s="27"/>
    </row>
    <row r="182" spans="1:7" ht="12" customHeight="1" x14ac:dyDescent="0.55000000000000004">
      <c r="B182" s="2"/>
      <c r="C182" s="3"/>
      <c r="D182" s="4" t="s">
        <v>1</v>
      </c>
      <c r="E182" s="4" t="s">
        <v>2</v>
      </c>
      <c r="F182" s="4" t="s">
        <v>2</v>
      </c>
    </row>
    <row r="183" spans="1:7" ht="12" customHeight="1" x14ac:dyDescent="0.55000000000000004">
      <c r="B183" s="5"/>
      <c r="D183" s="6"/>
      <c r="E183" s="6"/>
      <c r="F183" s="6" t="s">
        <v>3</v>
      </c>
    </row>
    <row r="184" spans="1:7" ht="12" customHeight="1" x14ac:dyDescent="0.55000000000000004">
      <c r="B184" s="5"/>
      <c r="D184" s="7"/>
      <c r="E184" s="7">
        <v>91</v>
      </c>
      <c r="F184" s="7">
        <f>$E$184-$D$189</f>
        <v>90</v>
      </c>
    </row>
    <row r="185" spans="1:7" ht="12" customHeight="1" x14ac:dyDescent="0.55000000000000004">
      <c r="B185" s="8" t="s">
        <v>58</v>
      </c>
      <c r="C185" s="3"/>
      <c r="D185" s="9">
        <v>37</v>
      </c>
      <c r="E185" s="10">
        <f>IFERROR(100*$D185/$E$184, "-")</f>
        <v>40.659340659340657</v>
      </c>
      <c r="F185" s="10">
        <f>IFERROR(100*$D185/$F$184, "-")</f>
        <v>41.111111111111114</v>
      </c>
      <c r="G185" s="11"/>
    </row>
    <row r="186" spans="1:7" ht="12" customHeight="1" x14ac:dyDescent="0.55000000000000004">
      <c r="B186" s="12" t="s">
        <v>59</v>
      </c>
      <c r="C186" s="13"/>
      <c r="D186" s="14">
        <v>0</v>
      </c>
      <c r="E186" s="15">
        <f t="shared" ref="E186:E189" si="30">IFERROR(100*$D186/$E$184, "-")</f>
        <v>0</v>
      </c>
      <c r="F186" s="15">
        <f t="shared" ref="F186:F188" si="31">IFERROR(100*$D186/$F$184, "-")</f>
        <v>0</v>
      </c>
      <c r="G186" s="11"/>
    </row>
    <row r="187" spans="1:7" ht="12" customHeight="1" x14ac:dyDescent="0.55000000000000004">
      <c r="B187" s="16" t="s">
        <v>60</v>
      </c>
      <c r="D187" s="17">
        <v>20</v>
      </c>
      <c r="E187" s="18">
        <f t="shared" si="30"/>
        <v>21.978021978021978</v>
      </c>
      <c r="F187" s="18">
        <f t="shared" si="31"/>
        <v>22.222222222222221</v>
      </c>
      <c r="G187" s="11"/>
    </row>
    <row r="188" spans="1:7" ht="12" customHeight="1" x14ac:dyDescent="0.55000000000000004">
      <c r="B188" s="12" t="s">
        <v>61</v>
      </c>
      <c r="C188" s="13"/>
      <c r="D188" s="14">
        <v>33</v>
      </c>
      <c r="E188" s="15">
        <f t="shared" si="30"/>
        <v>36.263736263736263</v>
      </c>
      <c r="F188" s="15">
        <f t="shared" si="31"/>
        <v>36.666666666666664</v>
      </c>
      <c r="G188" s="11"/>
    </row>
    <row r="189" spans="1:7" ht="12" customHeight="1" x14ac:dyDescent="0.55000000000000004">
      <c r="B189" s="19" t="s">
        <v>8</v>
      </c>
      <c r="C189" s="20"/>
      <c r="D189" s="21">
        <v>1</v>
      </c>
      <c r="E189" s="22">
        <f t="shared" si="30"/>
        <v>1.098901098901099</v>
      </c>
      <c r="F189" s="22" t="s">
        <v>9</v>
      </c>
      <c r="G189" s="11"/>
    </row>
    <row r="190" spans="1:7" ht="12" customHeight="1" x14ac:dyDescent="0.55000000000000004">
      <c r="B190" s="28" t="s">
        <v>10</v>
      </c>
      <c r="C190" s="29"/>
      <c r="D190" s="21">
        <v>91</v>
      </c>
      <c r="E190" s="22">
        <f>IF(SUM($E$185:$E$189) = 0, "-", SUM($E$185:$E$189))</f>
        <v>99.999999999999986</v>
      </c>
      <c r="F190" s="22">
        <f>IF(SUM($F$185:$F$189) = 0, "-", SUM($F$185:$F$189))</f>
        <v>100</v>
      </c>
      <c r="G190" s="11"/>
    </row>
    <row r="192" spans="1:7" ht="12" customHeight="1" x14ac:dyDescent="0.55000000000000004">
      <c r="A192" s="27" t="s">
        <v>62</v>
      </c>
      <c r="B192" s="27"/>
      <c r="C192" s="27"/>
      <c r="D192" s="27"/>
      <c r="E192" s="27"/>
      <c r="F192" s="27"/>
    </row>
    <row r="193" spans="1:7" ht="12" customHeight="1" x14ac:dyDescent="0.55000000000000004">
      <c r="B193" s="2"/>
      <c r="C193" s="3"/>
      <c r="D193" s="4" t="s">
        <v>1</v>
      </c>
      <c r="E193" s="4" t="s">
        <v>2</v>
      </c>
      <c r="F193" s="4" t="s">
        <v>2</v>
      </c>
    </row>
    <row r="194" spans="1:7" ht="12" customHeight="1" x14ac:dyDescent="0.55000000000000004">
      <c r="B194" s="5"/>
      <c r="D194" s="6"/>
      <c r="E194" s="6"/>
      <c r="F194" s="6" t="s">
        <v>3</v>
      </c>
    </row>
    <row r="195" spans="1:7" ht="12" customHeight="1" x14ac:dyDescent="0.55000000000000004">
      <c r="B195" s="5"/>
      <c r="D195" s="7"/>
      <c r="E195" s="7">
        <v>2076</v>
      </c>
      <c r="F195" s="7">
        <f>$E$195-$D$199</f>
        <v>2064</v>
      </c>
    </row>
    <row r="196" spans="1:7" ht="12" customHeight="1" x14ac:dyDescent="0.55000000000000004">
      <c r="B196" s="8" t="s">
        <v>63</v>
      </c>
      <c r="C196" s="3"/>
      <c r="D196" s="9">
        <v>1993</v>
      </c>
      <c r="E196" s="10">
        <f>IFERROR(100*$D196/$E$195, "-")</f>
        <v>96.0019267822736</v>
      </c>
      <c r="F196" s="10">
        <f>IFERROR(100*$D196/$F$195, "-")</f>
        <v>96.560077519379846</v>
      </c>
      <c r="G196" s="11"/>
    </row>
    <row r="197" spans="1:7" ht="12" customHeight="1" x14ac:dyDescent="0.55000000000000004">
      <c r="B197" s="12" t="s">
        <v>64</v>
      </c>
      <c r="C197" s="13"/>
      <c r="D197" s="14">
        <v>68</v>
      </c>
      <c r="E197" s="15">
        <f t="shared" ref="E197:E199" si="32">IFERROR(100*$D197/$E$195, "-")</f>
        <v>3.2755298651252409</v>
      </c>
      <c r="F197" s="15">
        <f t="shared" ref="F197:F198" si="33">IFERROR(100*$D197/$F$195, "-")</f>
        <v>3.2945736434108528</v>
      </c>
      <c r="G197" s="11"/>
    </row>
    <row r="198" spans="1:7" ht="12" customHeight="1" x14ac:dyDescent="0.55000000000000004">
      <c r="B198" s="16" t="s">
        <v>65</v>
      </c>
      <c r="D198" s="17">
        <v>3</v>
      </c>
      <c r="E198" s="18">
        <f t="shared" si="32"/>
        <v>0.14450867052023122</v>
      </c>
      <c r="F198" s="18">
        <f t="shared" si="33"/>
        <v>0.14534883720930233</v>
      </c>
      <c r="G198" s="11"/>
    </row>
    <row r="199" spans="1:7" ht="12" customHeight="1" x14ac:dyDescent="0.55000000000000004">
      <c r="B199" s="23" t="s">
        <v>8</v>
      </c>
      <c r="C199" s="24"/>
      <c r="D199" s="25">
        <v>12</v>
      </c>
      <c r="E199" s="26">
        <f t="shared" si="32"/>
        <v>0.5780346820809249</v>
      </c>
      <c r="F199" s="26" t="s">
        <v>9</v>
      </c>
      <c r="G199" s="11"/>
    </row>
    <row r="200" spans="1:7" ht="12" customHeight="1" x14ac:dyDescent="0.55000000000000004">
      <c r="B200" s="28" t="s">
        <v>10</v>
      </c>
      <c r="C200" s="29"/>
      <c r="D200" s="21">
        <v>2076</v>
      </c>
      <c r="E200" s="22">
        <f>IF(SUM($E$196:$E$199) = 0, "-", SUM($E$196:$E$199))</f>
        <v>99.999999999999986</v>
      </c>
      <c r="F200" s="22">
        <f>IF(SUM($F$196:$F$199) = 0, "-", SUM($F$196:$F$199))</f>
        <v>100</v>
      </c>
      <c r="G200" s="11"/>
    </row>
    <row r="202" spans="1:7" ht="12" customHeight="1" x14ac:dyDescent="0.55000000000000004">
      <c r="A202" s="1" t="s">
        <v>215</v>
      </c>
    </row>
    <row r="203" spans="1:7" ht="12" customHeight="1" x14ac:dyDescent="0.55000000000000004">
      <c r="A203" s="27" t="s">
        <v>66</v>
      </c>
      <c r="B203" s="27"/>
      <c r="C203" s="27"/>
      <c r="D203" s="27"/>
      <c r="E203" s="27"/>
      <c r="F203" s="27"/>
    </row>
    <row r="204" spans="1:7" ht="12" customHeight="1" x14ac:dyDescent="0.55000000000000004">
      <c r="B204" s="2"/>
      <c r="C204" s="3"/>
      <c r="D204" s="4" t="s">
        <v>1</v>
      </c>
      <c r="E204" s="4" t="s">
        <v>2</v>
      </c>
      <c r="F204" s="4" t="s">
        <v>2</v>
      </c>
    </row>
    <row r="205" spans="1:7" ht="12" customHeight="1" x14ac:dyDescent="0.55000000000000004">
      <c r="B205" s="5"/>
      <c r="D205" s="6"/>
      <c r="E205" s="6"/>
      <c r="F205" s="6" t="s">
        <v>3</v>
      </c>
    </row>
    <row r="206" spans="1:7" ht="12" customHeight="1" x14ac:dyDescent="0.55000000000000004">
      <c r="B206" s="5"/>
      <c r="D206" s="7"/>
      <c r="E206" s="7">
        <v>2076</v>
      </c>
      <c r="F206" s="7">
        <f>$E$206-$D$217</f>
        <v>2056</v>
      </c>
    </row>
    <row r="207" spans="1:7" ht="12" customHeight="1" x14ac:dyDescent="0.55000000000000004">
      <c r="B207" s="8" t="s">
        <v>67</v>
      </c>
      <c r="C207" s="3"/>
      <c r="D207" s="9">
        <v>47</v>
      </c>
      <c r="E207" s="10">
        <f>IFERROR(100*$D207/$E$206, "-")</f>
        <v>2.2639691714836223</v>
      </c>
      <c r="F207" s="10">
        <f>IFERROR(100*$D207/$F$206, "-")</f>
        <v>2.2859922178988326</v>
      </c>
      <c r="G207" s="11"/>
    </row>
    <row r="208" spans="1:7" ht="12" customHeight="1" x14ac:dyDescent="0.55000000000000004">
      <c r="B208" s="12" t="s">
        <v>68</v>
      </c>
      <c r="C208" s="13"/>
      <c r="D208" s="14">
        <v>256</v>
      </c>
      <c r="E208" s="15">
        <f t="shared" ref="E208:E217" si="34">IFERROR(100*$D208/$E$206, "-")</f>
        <v>12.331406551059731</v>
      </c>
      <c r="F208" s="15">
        <f t="shared" ref="F208:F216" si="35">IFERROR(100*$D208/$F$206, "-")</f>
        <v>12.45136186770428</v>
      </c>
      <c r="G208" s="11"/>
    </row>
    <row r="209" spans="1:7" ht="12" customHeight="1" x14ac:dyDescent="0.55000000000000004">
      <c r="B209" s="16" t="s">
        <v>69</v>
      </c>
      <c r="D209" s="17">
        <v>411</v>
      </c>
      <c r="E209" s="18">
        <f t="shared" si="34"/>
        <v>19.797687861271676</v>
      </c>
      <c r="F209" s="18">
        <f t="shared" si="35"/>
        <v>19.990272373540854</v>
      </c>
      <c r="G209" s="11"/>
    </row>
    <row r="210" spans="1:7" ht="12" customHeight="1" x14ac:dyDescent="0.55000000000000004">
      <c r="B210" s="12" t="s">
        <v>70</v>
      </c>
      <c r="C210" s="13"/>
      <c r="D210" s="14">
        <v>8</v>
      </c>
      <c r="E210" s="15">
        <f t="shared" si="34"/>
        <v>0.38535645472061658</v>
      </c>
      <c r="F210" s="15">
        <f t="shared" si="35"/>
        <v>0.38910505836575876</v>
      </c>
      <c r="G210" s="11"/>
    </row>
    <row r="211" spans="1:7" ht="12" customHeight="1" x14ac:dyDescent="0.55000000000000004">
      <c r="B211" s="16" t="s">
        <v>71</v>
      </c>
      <c r="D211" s="17">
        <v>388</v>
      </c>
      <c r="E211" s="18">
        <f t="shared" si="34"/>
        <v>18.689788053949904</v>
      </c>
      <c r="F211" s="18">
        <f t="shared" si="35"/>
        <v>18.8715953307393</v>
      </c>
      <c r="G211" s="11"/>
    </row>
    <row r="212" spans="1:7" ht="12" customHeight="1" x14ac:dyDescent="0.55000000000000004">
      <c r="B212" s="12" t="s">
        <v>72</v>
      </c>
      <c r="C212" s="13"/>
      <c r="D212" s="14">
        <v>777</v>
      </c>
      <c r="E212" s="15">
        <f t="shared" si="34"/>
        <v>37.427745664739888</v>
      </c>
      <c r="F212" s="15">
        <f t="shared" si="35"/>
        <v>37.791828793774322</v>
      </c>
      <c r="G212" s="11"/>
    </row>
    <row r="213" spans="1:7" ht="12" customHeight="1" x14ac:dyDescent="0.55000000000000004">
      <c r="B213" s="16" t="s">
        <v>73</v>
      </c>
      <c r="D213" s="17">
        <v>152</v>
      </c>
      <c r="E213" s="18">
        <f t="shared" si="34"/>
        <v>7.3217726396917149</v>
      </c>
      <c r="F213" s="18">
        <f t="shared" si="35"/>
        <v>7.3929961089494167</v>
      </c>
      <c r="G213" s="11"/>
    </row>
    <row r="214" spans="1:7" ht="12" customHeight="1" x14ac:dyDescent="0.55000000000000004">
      <c r="B214" s="12" t="s">
        <v>7</v>
      </c>
      <c r="C214" s="13"/>
      <c r="D214" s="14">
        <v>10</v>
      </c>
      <c r="E214" s="15">
        <f t="shared" si="34"/>
        <v>0.48169556840077071</v>
      </c>
      <c r="F214" s="15">
        <f t="shared" si="35"/>
        <v>0.48638132295719844</v>
      </c>
      <c r="G214" s="11"/>
    </row>
    <row r="215" spans="1:7" ht="12" customHeight="1" x14ac:dyDescent="0.55000000000000004">
      <c r="B215" s="16" t="s">
        <v>56</v>
      </c>
      <c r="D215" s="17">
        <v>2</v>
      </c>
      <c r="E215" s="18">
        <f t="shared" si="34"/>
        <v>9.6339113680154145E-2</v>
      </c>
      <c r="F215" s="18">
        <f t="shared" si="35"/>
        <v>9.727626459143969E-2</v>
      </c>
      <c r="G215" s="11"/>
    </row>
    <row r="216" spans="1:7" ht="12" customHeight="1" x14ac:dyDescent="0.55000000000000004">
      <c r="B216" s="12" t="s">
        <v>19</v>
      </c>
      <c r="C216" s="13"/>
      <c r="D216" s="14">
        <v>5</v>
      </c>
      <c r="E216" s="15">
        <f t="shared" si="34"/>
        <v>0.24084778420038536</v>
      </c>
      <c r="F216" s="15">
        <f t="shared" si="35"/>
        <v>0.24319066147859922</v>
      </c>
      <c r="G216" s="11"/>
    </row>
    <row r="217" spans="1:7" ht="12" customHeight="1" x14ac:dyDescent="0.55000000000000004">
      <c r="B217" s="19" t="s">
        <v>8</v>
      </c>
      <c r="C217" s="20"/>
      <c r="D217" s="21">
        <v>20</v>
      </c>
      <c r="E217" s="22">
        <f t="shared" si="34"/>
        <v>0.96339113680154143</v>
      </c>
      <c r="F217" s="22" t="s">
        <v>9</v>
      </c>
      <c r="G217" s="11"/>
    </row>
    <row r="218" spans="1:7" ht="12" customHeight="1" x14ac:dyDescent="0.55000000000000004">
      <c r="B218" s="28" t="s">
        <v>10</v>
      </c>
      <c r="C218" s="29"/>
      <c r="D218" s="21">
        <v>2076</v>
      </c>
      <c r="E218" s="22">
        <f>IF(SUM($E$207:$E$217) = 0, "-", SUM($E$207:$E$217))</f>
        <v>100.00000000000001</v>
      </c>
      <c r="F218" s="22">
        <f>IF(SUM($F$207:$F$217) = 0, "-", SUM($F$207:$F$217))</f>
        <v>100</v>
      </c>
      <c r="G218" s="11"/>
    </row>
    <row r="220" spans="1:7" ht="12" customHeight="1" x14ac:dyDescent="0.55000000000000004">
      <c r="A220" s="27" t="s">
        <v>74</v>
      </c>
      <c r="B220" s="27"/>
      <c r="C220" s="27"/>
      <c r="D220" s="27"/>
      <c r="E220" s="27"/>
      <c r="F220" s="27"/>
    </row>
    <row r="221" spans="1:7" ht="12" customHeight="1" x14ac:dyDescent="0.55000000000000004">
      <c r="B221" s="2"/>
      <c r="C221" s="3"/>
      <c r="D221" s="4" t="s">
        <v>1</v>
      </c>
      <c r="E221" s="4" t="s">
        <v>2</v>
      </c>
      <c r="F221" s="4" t="s">
        <v>2</v>
      </c>
    </row>
    <row r="222" spans="1:7" ht="12" customHeight="1" x14ac:dyDescent="0.55000000000000004">
      <c r="B222" s="5"/>
      <c r="D222" s="6"/>
      <c r="E222" s="6"/>
      <c r="F222" s="6" t="s">
        <v>3</v>
      </c>
    </row>
    <row r="223" spans="1:7" ht="12" customHeight="1" x14ac:dyDescent="0.55000000000000004">
      <c r="B223" s="5"/>
      <c r="D223" s="7"/>
      <c r="E223" s="7">
        <v>2076</v>
      </c>
      <c r="F223" s="7">
        <f>$E$223-$D$234</f>
        <v>2024</v>
      </c>
    </row>
    <row r="224" spans="1:7" ht="12" customHeight="1" x14ac:dyDescent="0.55000000000000004">
      <c r="B224" s="8" t="s">
        <v>67</v>
      </c>
      <c r="C224" s="3"/>
      <c r="D224" s="9">
        <v>59</v>
      </c>
      <c r="E224" s="10">
        <f>IFERROR(100*$D224/$E$223, "-")</f>
        <v>2.8420038535645471</v>
      </c>
      <c r="F224" s="10">
        <f>IFERROR(100*$D224/$F$223, "-")</f>
        <v>2.9150197628458496</v>
      </c>
      <c r="G224" s="11"/>
    </row>
    <row r="225" spans="1:7" ht="12" customHeight="1" x14ac:dyDescent="0.55000000000000004">
      <c r="B225" s="12" t="s">
        <v>68</v>
      </c>
      <c r="C225" s="13"/>
      <c r="D225" s="14">
        <v>279</v>
      </c>
      <c r="E225" s="15">
        <f t="shared" ref="E225:E234" si="36">IFERROR(100*$D225/$E$223, "-")</f>
        <v>13.439306358381502</v>
      </c>
      <c r="F225" s="15">
        <f t="shared" ref="F225:F233" si="37">IFERROR(100*$D225/$F$223, "-")</f>
        <v>13.784584980237154</v>
      </c>
      <c r="G225" s="11"/>
    </row>
    <row r="226" spans="1:7" ht="12" customHeight="1" x14ac:dyDescent="0.55000000000000004">
      <c r="B226" s="16" t="s">
        <v>69</v>
      </c>
      <c r="D226" s="17">
        <v>265</v>
      </c>
      <c r="E226" s="18">
        <f t="shared" si="36"/>
        <v>12.764932562620423</v>
      </c>
      <c r="F226" s="18">
        <f t="shared" si="37"/>
        <v>13.09288537549407</v>
      </c>
      <c r="G226" s="11"/>
    </row>
    <row r="227" spans="1:7" ht="12" customHeight="1" x14ac:dyDescent="0.55000000000000004">
      <c r="B227" s="12" t="s">
        <v>70</v>
      </c>
      <c r="C227" s="13"/>
      <c r="D227" s="14">
        <v>22</v>
      </c>
      <c r="E227" s="15">
        <f t="shared" si="36"/>
        <v>1.0597302504816957</v>
      </c>
      <c r="F227" s="15">
        <f t="shared" si="37"/>
        <v>1.0869565217391304</v>
      </c>
      <c r="G227" s="11"/>
    </row>
    <row r="228" spans="1:7" ht="12" customHeight="1" x14ac:dyDescent="0.55000000000000004">
      <c r="B228" s="16" t="s">
        <v>71</v>
      </c>
      <c r="D228" s="17">
        <v>64</v>
      </c>
      <c r="E228" s="18">
        <f t="shared" si="36"/>
        <v>3.0828516377649327</v>
      </c>
      <c r="F228" s="18">
        <f t="shared" si="37"/>
        <v>3.1620553359683794</v>
      </c>
      <c r="G228" s="11"/>
    </row>
    <row r="229" spans="1:7" ht="12" customHeight="1" x14ac:dyDescent="0.55000000000000004">
      <c r="B229" s="12" t="s">
        <v>72</v>
      </c>
      <c r="C229" s="13"/>
      <c r="D229" s="14">
        <v>944</v>
      </c>
      <c r="E229" s="15">
        <f t="shared" si="36"/>
        <v>45.472061657032754</v>
      </c>
      <c r="F229" s="15">
        <f t="shared" si="37"/>
        <v>46.640316205533594</v>
      </c>
      <c r="G229" s="11"/>
    </row>
    <row r="230" spans="1:7" ht="12" customHeight="1" x14ac:dyDescent="0.55000000000000004">
      <c r="B230" s="16" t="s">
        <v>73</v>
      </c>
      <c r="D230" s="17">
        <v>356</v>
      </c>
      <c r="E230" s="18">
        <f t="shared" si="36"/>
        <v>17.148362235067438</v>
      </c>
      <c r="F230" s="18">
        <f t="shared" si="37"/>
        <v>17.588932806324109</v>
      </c>
      <c r="G230" s="11"/>
    </row>
    <row r="231" spans="1:7" ht="12" customHeight="1" x14ac:dyDescent="0.55000000000000004">
      <c r="B231" s="12" t="s">
        <v>7</v>
      </c>
      <c r="C231" s="13"/>
      <c r="D231" s="14">
        <v>10</v>
      </c>
      <c r="E231" s="15">
        <f t="shared" si="36"/>
        <v>0.48169556840077071</v>
      </c>
      <c r="F231" s="15">
        <f t="shared" si="37"/>
        <v>0.49407114624505927</v>
      </c>
      <c r="G231" s="11"/>
    </row>
    <row r="232" spans="1:7" ht="12" customHeight="1" x14ac:dyDescent="0.55000000000000004">
      <c r="B232" s="16" t="s">
        <v>56</v>
      </c>
      <c r="D232" s="17">
        <v>7</v>
      </c>
      <c r="E232" s="18">
        <f t="shared" si="36"/>
        <v>0.33718689788053952</v>
      </c>
      <c r="F232" s="18">
        <f t="shared" si="37"/>
        <v>0.3458498023715415</v>
      </c>
      <c r="G232" s="11"/>
    </row>
    <row r="233" spans="1:7" ht="12" customHeight="1" x14ac:dyDescent="0.55000000000000004">
      <c r="B233" s="12" t="s">
        <v>19</v>
      </c>
      <c r="C233" s="13"/>
      <c r="D233" s="14">
        <v>18</v>
      </c>
      <c r="E233" s="15">
        <f t="shared" si="36"/>
        <v>0.86705202312138729</v>
      </c>
      <c r="F233" s="15">
        <f t="shared" si="37"/>
        <v>0.88932806324110669</v>
      </c>
      <c r="G233" s="11"/>
    </row>
    <row r="234" spans="1:7" ht="12" customHeight="1" x14ac:dyDescent="0.55000000000000004">
      <c r="B234" s="19" t="s">
        <v>8</v>
      </c>
      <c r="C234" s="20"/>
      <c r="D234" s="21">
        <v>52</v>
      </c>
      <c r="E234" s="22">
        <f t="shared" si="36"/>
        <v>2.5048169556840079</v>
      </c>
      <c r="F234" s="22" t="s">
        <v>9</v>
      </c>
      <c r="G234" s="11"/>
    </row>
    <row r="235" spans="1:7" ht="12" customHeight="1" x14ac:dyDescent="0.55000000000000004">
      <c r="B235" s="28" t="s">
        <v>10</v>
      </c>
      <c r="C235" s="29"/>
      <c r="D235" s="21">
        <v>2076</v>
      </c>
      <c r="E235" s="22">
        <f>IF(SUM($E$224:$E$234) = 0, "-", SUM($E$224:$E$234))</f>
        <v>100</v>
      </c>
      <c r="F235" s="22">
        <f>IF(SUM($F$224:$F$234) = 0, "-", SUM($F$224:$F$234))</f>
        <v>100.00000000000001</v>
      </c>
      <c r="G235" s="11"/>
    </row>
    <row r="237" spans="1:7" ht="12" customHeight="1" x14ac:dyDescent="0.55000000000000004">
      <c r="A237" s="1" t="s">
        <v>216</v>
      </c>
    </row>
    <row r="238" spans="1:7" ht="12" customHeight="1" x14ac:dyDescent="0.55000000000000004">
      <c r="A238" s="27" t="s">
        <v>75</v>
      </c>
      <c r="B238" s="27"/>
      <c r="C238" s="27"/>
      <c r="D238" s="27"/>
      <c r="E238" s="27"/>
      <c r="F238" s="27"/>
    </row>
    <row r="239" spans="1:7" ht="12" customHeight="1" x14ac:dyDescent="0.55000000000000004">
      <c r="B239" s="2"/>
      <c r="C239" s="3"/>
      <c r="D239" s="4" t="s">
        <v>1</v>
      </c>
      <c r="E239" s="4" t="s">
        <v>2</v>
      </c>
      <c r="F239" s="4" t="s">
        <v>2</v>
      </c>
    </row>
    <row r="240" spans="1:7" ht="12" customHeight="1" x14ac:dyDescent="0.55000000000000004">
      <c r="B240" s="5"/>
      <c r="D240" s="6"/>
      <c r="E240" s="6"/>
      <c r="F240" s="6" t="s">
        <v>3</v>
      </c>
    </row>
    <row r="241" spans="1:7" ht="12" customHeight="1" x14ac:dyDescent="0.55000000000000004">
      <c r="B241" s="5"/>
      <c r="D241" s="7"/>
      <c r="E241" s="7">
        <v>2076</v>
      </c>
      <c r="F241" s="7">
        <f>$E$241-$D$249</f>
        <v>2065</v>
      </c>
    </row>
    <row r="242" spans="1:7" ht="12" customHeight="1" x14ac:dyDescent="0.55000000000000004">
      <c r="B242" s="8" t="s">
        <v>76</v>
      </c>
      <c r="C242" s="3"/>
      <c r="D242" s="9">
        <v>564</v>
      </c>
      <c r="E242" s="10">
        <f>IFERROR(100*$D242/$E$241, "-")</f>
        <v>27.167630057803468</v>
      </c>
      <c r="F242" s="10">
        <f>IFERROR(100*$D242/$F$241, "-")</f>
        <v>27.312348668280872</v>
      </c>
      <c r="G242" s="11"/>
    </row>
    <row r="243" spans="1:7" ht="12" customHeight="1" x14ac:dyDescent="0.55000000000000004">
      <c r="B243" s="12" t="s">
        <v>77</v>
      </c>
      <c r="C243" s="13"/>
      <c r="D243" s="14">
        <v>76</v>
      </c>
      <c r="E243" s="15">
        <f t="shared" ref="E243:E249" si="38">IFERROR(100*$D243/$E$241, "-")</f>
        <v>3.6608863198458574</v>
      </c>
      <c r="F243" s="15">
        <f t="shared" ref="F243:F248" si="39">IFERROR(100*$D243/$F$241, "-")</f>
        <v>3.6803874092009687</v>
      </c>
      <c r="G243" s="11"/>
    </row>
    <row r="244" spans="1:7" ht="12" customHeight="1" x14ac:dyDescent="0.55000000000000004">
      <c r="B244" s="16" t="s">
        <v>78</v>
      </c>
      <c r="D244" s="17">
        <v>866</v>
      </c>
      <c r="E244" s="18">
        <f t="shared" si="38"/>
        <v>41.714836223506744</v>
      </c>
      <c r="F244" s="18">
        <f t="shared" si="39"/>
        <v>41.937046004842614</v>
      </c>
      <c r="G244" s="11"/>
    </row>
    <row r="245" spans="1:7" ht="12" customHeight="1" x14ac:dyDescent="0.55000000000000004">
      <c r="B245" s="12" t="s">
        <v>79</v>
      </c>
      <c r="C245" s="13"/>
      <c r="D245" s="14">
        <v>126</v>
      </c>
      <c r="E245" s="15">
        <f t="shared" si="38"/>
        <v>6.0693641618497107</v>
      </c>
      <c r="F245" s="15">
        <f t="shared" si="39"/>
        <v>6.101694915254237</v>
      </c>
      <c r="G245" s="11"/>
    </row>
    <row r="246" spans="1:7" ht="12" customHeight="1" x14ac:dyDescent="0.55000000000000004">
      <c r="B246" s="16" t="s">
        <v>80</v>
      </c>
      <c r="D246" s="17">
        <v>418</v>
      </c>
      <c r="E246" s="18">
        <f t="shared" si="38"/>
        <v>20.134874759152215</v>
      </c>
      <c r="F246" s="18">
        <f t="shared" si="39"/>
        <v>20.242130750605327</v>
      </c>
      <c r="G246" s="11"/>
    </row>
    <row r="247" spans="1:7" ht="12" customHeight="1" x14ac:dyDescent="0.55000000000000004">
      <c r="B247" s="12" t="s">
        <v>56</v>
      </c>
      <c r="C247" s="13"/>
      <c r="D247" s="14">
        <v>5</v>
      </c>
      <c r="E247" s="15">
        <f t="shared" si="38"/>
        <v>0.24084778420038536</v>
      </c>
      <c r="F247" s="15">
        <f t="shared" si="39"/>
        <v>0.24213075060532688</v>
      </c>
      <c r="G247" s="11"/>
    </row>
    <row r="248" spans="1:7" ht="12" customHeight="1" x14ac:dyDescent="0.55000000000000004">
      <c r="B248" s="16" t="s">
        <v>19</v>
      </c>
      <c r="D248" s="17">
        <v>10</v>
      </c>
      <c r="E248" s="18">
        <f t="shared" si="38"/>
        <v>0.48169556840077071</v>
      </c>
      <c r="F248" s="18">
        <f t="shared" si="39"/>
        <v>0.48426150121065376</v>
      </c>
      <c r="G248" s="11"/>
    </row>
    <row r="249" spans="1:7" ht="12" customHeight="1" x14ac:dyDescent="0.55000000000000004">
      <c r="B249" s="23" t="s">
        <v>8</v>
      </c>
      <c r="C249" s="24"/>
      <c r="D249" s="25">
        <v>11</v>
      </c>
      <c r="E249" s="26">
        <f t="shared" si="38"/>
        <v>0.52986512524084783</v>
      </c>
      <c r="F249" s="26" t="s">
        <v>9</v>
      </c>
      <c r="G249" s="11"/>
    </row>
    <row r="250" spans="1:7" ht="12" customHeight="1" x14ac:dyDescent="0.55000000000000004">
      <c r="B250" s="28" t="s">
        <v>10</v>
      </c>
      <c r="C250" s="29"/>
      <c r="D250" s="21">
        <v>2076</v>
      </c>
      <c r="E250" s="22">
        <f>IF(SUM($E$242:$E$249) = 0, "-", SUM($E$242:$E$249))</f>
        <v>99.999999999999986</v>
      </c>
      <c r="F250" s="22">
        <f>IF(SUM($F$242:$F$249) = 0, "-", SUM($F$242:$F$249))</f>
        <v>100</v>
      </c>
      <c r="G250" s="11"/>
    </row>
    <row r="252" spans="1:7" ht="12" customHeight="1" x14ac:dyDescent="0.55000000000000004">
      <c r="A252" s="27" t="s">
        <v>81</v>
      </c>
      <c r="B252" s="27"/>
      <c r="C252" s="27"/>
      <c r="D252" s="27"/>
      <c r="E252" s="27"/>
      <c r="F252" s="27"/>
    </row>
    <row r="253" spans="1:7" ht="12" customHeight="1" x14ac:dyDescent="0.55000000000000004">
      <c r="B253" s="2"/>
      <c r="C253" s="3"/>
      <c r="D253" s="4" t="s">
        <v>1</v>
      </c>
      <c r="E253" s="4" t="s">
        <v>2</v>
      </c>
      <c r="F253" s="4" t="s">
        <v>2</v>
      </c>
    </row>
    <row r="254" spans="1:7" ht="12" customHeight="1" x14ac:dyDescent="0.55000000000000004">
      <c r="B254" s="5"/>
      <c r="D254" s="6"/>
      <c r="E254" s="6"/>
      <c r="F254" s="6" t="s">
        <v>3</v>
      </c>
    </row>
    <row r="255" spans="1:7" ht="12" customHeight="1" x14ac:dyDescent="0.55000000000000004">
      <c r="B255" s="5"/>
      <c r="D255" s="7"/>
      <c r="E255" s="7">
        <v>2076</v>
      </c>
      <c r="F255" s="7">
        <f>$E$255-$D$263</f>
        <v>2028</v>
      </c>
    </row>
    <row r="256" spans="1:7" ht="12" customHeight="1" x14ac:dyDescent="0.55000000000000004">
      <c r="B256" s="8" t="s">
        <v>76</v>
      </c>
      <c r="C256" s="3"/>
      <c r="D256" s="9">
        <v>1788</v>
      </c>
      <c r="E256" s="10">
        <f>IFERROR(100*$D256/$E$255, "-")</f>
        <v>86.127167630057798</v>
      </c>
      <c r="F256" s="10">
        <f>IFERROR(100*$D256/$F$255, "-")</f>
        <v>88.165680473372788</v>
      </c>
      <c r="G256" s="11"/>
    </row>
    <row r="257" spans="1:7" ht="12" customHeight="1" x14ac:dyDescent="0.55000000000000004">
      <c r="B257" s="12" t="s">
        <v>77</v>
      </c>
      <c r="C257" s="13"/>
      <c r="D257" s="14">
        <v>25</v>
      </c>
      <c r="E257" s="15">
        <f t="shared" ref="E257:E263" si="40">IFERROR(100*$D257/$E$255, "-")</f>
        <v>1.2042389210019269</v>
      </c>
      <c r="F257" s="15">
        <f t="shared" ref="F257:F262" si="41">IFERROR(100*$D257/$F$255, "-")</f>
        <v>1.2327416173570021</v>
      </c>
      <c r="G257" s="11"/>
    </row>
    <row r="258" spans="1:7" ht="12" customHeight="1" x14ac:dyDescent="0.55000000000000004">
      <c r="B258" s="16" t="s">
        <v>78</v>
      </c>
      <c r="D258" s="17">
        <v>13</v>
      </c>
      <c r="E258" s="18">
        <f t="shared" si="40"/>
        <v>0.62620423892100197</v>
      </c>
      <c r="F258" s="18">
        <f t="shared" si="41"/>
        <v>0.64102564102564108</v>
      </c>
      <c r="G258" s="11"/>
    </row>
    <row r="259" spans="1:7" ht="12" customHeight="1" x14ac:dyDescent="0.55000000000000004">
      <c r="B259" s="12" t="s">
        <v>79</v>
      </c>
      <c r="C259" s="13"/>
      <c r="D259" s="14">
        <v>166</v>
      </c>
      <c r="E259" s="15">
        <f t="shared" si="40"/>
        <v>7.9961464354527942</v>
      </c>
      <c r="F259" s="15">
        <f t="shared" si="41"/>
        <v>8.1854043392504927</v>
      </c>
      <c r="G259" s="11"/>
    </row>
    <row r="260" spans="1:7" ht="12" customHeight="1" x14ac:dyDescent="0.55000000000000004">
      <c r="B260" s="16" t="s">
        <v>80</v>
      </c>
      <c r="D260" s="17">
        <v>8</v>
      </c>
      <c r="E260" s="18">
        <f t="shared" si="40"/>
        <v>0.38535645472061658</v>
      </c>
      <c r="F260" s="18">
        <f t="shared" si="41"/>
        <v>0.39447731755424065</v>
      </c>
      <c r="G260" s="11"/>
    </row>
    <row r="261" spans="1:7" ht="12" customHeight="1" x14ac:dyDescent="0.55000000000000004">
      <c r="B261" s="12" t="s">
        <v>56</v>
      </c>
      <c r="C261" s="13"/>
      <c r="D261" s="14">
        <v>5</v>
      </c>
      <c r="E261" s="15">
        <f t="shared" si="40"/>
        <v>0.24084778420038536</v>
      </c>
      <c r="F261" s="15">
        <f t="shared" si="41"/>
        <v>0.2465483234714004</v>
      </c>
      <c r="G261" s="11"/>
    </row>
    <row r="262" spans="1:7" ht="12" customHeight="1" x14ac:dyDescent="0.55000000000000004">
      <c r="B262" s="16" t="s">
        <v>19</v>
      </c>
      <c r="D262" s="17">
        <v>23</v>
      </c>
      <c r="E262" s="18">
        <f t="shared" si="40"/>
        <v>1.1078998073217727</v>
      </c>
      <c r="F262" s="18">
        <f t="shared" si="41"/>
        <v>1.1341222879684418</v>
      </c>
      <c r="G262" s="11"/>
    </row>
    <row r="263" spans="1:7" ht="12" customHeight="1" x14ac:dyDescent="0.55000000000000004">
      <c r="B263" s="23" t="s">
        <v>8</v>
      </c>
      <c r="C263" s="24"/>
      <c r="D263" s="25">
        <v>48</v>
      </c>
      <c r="E263" s="26">
        <f t="shared" si="40"/>
        <v>2.3121387283236996</v>
      </c>
      <c r="F263" s="26" t="s">
        <v>9</v>
      </c>
      <c r="G263" s="11"/>
    </row>
    <row r="264" spans="1:7" ht="12" customHeight="1" x14ac:dyDescent="0.55000000000000004">
      <c r="B264" s="28" t="s">
        <v>10</v>
      </c>
      <c r="C264" s="29"/>
      <c r="D264" s="21">
        <v>2076</v>
      </c>
      <c r="E264" s="22">
        <f>IF(SUM($E$256:$E$263) = 0, "-", SUM($E$256:$E$263))</f>
        <v>100.00000000000001</v>
      </c>
      <c r="F264" s="22">
        <f>IF(SUM($F$256:$F$263) = 0, "-", SUM($F$256:$F$263))</f>
        <v>100</v>
      </c>
      <c r="G264" s="11"/>
    </row>
    <row r="266" spans="1:7" ht="12" customHeight="1" x14ac:dyDescent="0.55000000000000004">
      <c r="A266" s="1" t="s">
        <v>217</v>
      </c>
    </row>
    <row r="267" spans="1:7" ht="12" customHeight="1" x14ac:dyDescent="0.55000000000000004">
      <c r="A267" s="27" t="s">
        <v>82</v>
      </c>
      <c r="B267" s="27"/>
      <c r="C267" s="27"/>
      <c r="D267" s="27"/>
      <c r="E267" s="27"/>
      <c r="F267" s="27"/>
    </row>
    <row r="268" spans="1:7" ht="12" customHeight="1" x14ac:dyDescent="0.55000000000000004">
      <c r="B268" s="2"/>
      <c r="C268" s="3"/>
      <c r="D268" s="4" t="s">
        <v>1</v>
      </c>
      <c r="E268" s="4" t="s">
        <v>2</v>
      </c>
      <c r="F268" s="4" t="s">
        <v>2</v>
      </c>
    </row>
    <row r="269" spans="1:7" ht="12" customHeight="1" x14ac:dyDescent="0.55000000000000004">
      <c r="B269" s="5"/>
      <c r="D269" s="6"/>
      <c r="E269" s="6"/>
      <c r="F269" s="6" t="s">
        <v>3</v>
      </c>
    </row>
    <row r="270" spans="1:7" ht="12" customHeight="1" x14ac:dyDescent="0.55000000000000004">
      <c r="B270" s="5"/>
      <c r="D270" s="7"/>
      <c r="E270" s="7">
        <v>418</v>
      </c>
      <c r="F270" s="7">
        <f>$E$270-$D$277</f>
        <v>404</v>
      </c>
    </row>
    <row r="271" spans="1:7" ht="12" customHeight="1" x14ac:dyDescent="0.55000000000000004">
      <c r="B271" s="8" t="s">
        <v>83</v>
      </c>
      <c r="C271" s="3"/>
      <c r="D271" s="9">
        <v>62</v>
      </c>
      <c r="E271" s="10">
        <f>IFERROR(100*$D271/$E$270, "-")</f>
        <v>14.832535885167465</v>
      </c>
      <c r="F271" s="10">
        <f>IFERROR(100*$D271/$F$270, "-")</f>
        <v>15.346534653465346</v>
      </c>
      <c r="G271" s="11"/>
    </row>
    <row r="272" spans="1:7" ht="12" customHeight="1" x14ac:dyDescent="0.55000000000000004">
      <c r="B272" s="12" t="s">
        <v>84</v>
      </c>
      <c r="C272" s="13"/>
      <c r="D272" s="14">
        <v>265</v>
      </c>
      <c r="E272" s="15">
        <f t="shared" ref="E272:E277" si="42">IFERROR(100*$D272/$E$270, "-")</f>
        <v>63.397129186602868</v>
      </c>
      <c r="F272" s="15">
        <f t="shared" ref="F272:F276" si="43">IFERROR(100*$D272/$F$270, "-")</f>
        <v>65.594059405940598</v>
      </c>
      <c r="G272" s="11"/>
    </row>
    <row r="273" spans="1:7" ht="12" customHeight="1" x14ac:dyDescent="0.55000000000000004">
      <c r="B273" s="16" t="s">
        <v>85</v>
      </c>
      <c r="D273" s="17">
        <v>10</v>
      </c>
      <c r="E273" s="18">
        <f t="shared" si="42"/>
        <v>2.3923444976076556</v>
      </c>
      <c r="F273" s="18">
        <f t="shared" si="43"/>
        <v>2.4752475247524752</v>
      </c>
      <c r="G273" s="11"/>
    </row>
    <row r="274" spans="1:7" ht="12" customHeight="1" x14ac:dyDescent="0.55000000000000004">
      <c r="B274" s="12" t="s">
        <v>86</v>
      </c>
      <c r="C274" s="13"/>
      <c r="D274" s="14">
        <v>32</v>
      </c>
      <c r="E274" s="15">
        <f t="shared" si="42"/>
        <v>7.6555023923444976</v>
      </c>
      <c r="F274" s="15">
        <f t="shared" si="43"/>
        <v>7.9207920792079207</v>
      </c>
      <c r="G274" s="11"/>
    </row>
    <row r="275" spans="1:7" ht="12" customHeight="1" x14ac:dyDescent="0.55000000000000004">
      <c r="B275" s="16" t="s">
        <v>87</v>
      </c>
      <c r="D275" s="17">
        <v>2</v>
      </c>
      <c r="E275" s="18">
        <f t="shared" si="42"/>
        <v>0.4784688995215311</v>
      </c>
      <c r="F275" s="18">
        <f t="shared" si="43"/>
        <v>0.49504950495049505</v>
      </c>
      <c r="G275" s="11"/>
    </row>
    <row r="276" spans="1:7" ht="12" customHeight="1" x14ac:dyDescent="0.55000000000000004">
      <c r="B276" s="12" t="s">
        <v>88</v>
      </c>
      <c r="C276" s="13"/>
      <c r="D276" s="14">
        <v>33</v>
      </c>
      <c r="E276" s="15">
        <f t="shared" si="42"/>
        <v>7.8947368421052628</v>
      </c>
      <c r="F276" s="15">
        <f t="shared" si="43"/>
        <v>8.1683168316831676</v>
      </c>
      <c r="G276" s="11"/>
    </row>
    <row r="277" spans="1:7" ht="12" customHeight="1" x14ac:dyDescent="0.55000000000000004">
      <c r="B277" s="19" t="s">
        <v>8</v>
      </c>
      <c r="C277" s="20"/>
      <c r="D277" s="21">
        <v>14</v>
      </c>
      <c r="E277" s="22">
        <f t="shared" si="42"/>
        <v>3.3492822966507179</v>
      </c>
      <c r="F277" s="22" t="s">
        <v>9</v>
      </c>
      <c r="G277" s="11"/>
    </row>
    <row r="278" spans="1:7" ht="12" customHeight="1" x14ac:dyDescent="0.55000000000000004">
      <c r="B278" s="28" t="s">
        <v>10</v>
      </c>
      <c r="C278" s="29"/>
      <c r="D278" s="21">
        <v>418</v>
      </c>
      <c r="E278" s="22">
        <f>IF(SUM($E$271:$E$277) = 0, "-", SUM($E$271:$E$277))</f>
        <v>99.999999999999986</v>
      </c>
      <c r="F278" s="22">
        <f>IF(SUM($F$271:$F$277) = 0, "-", SUM($F$271:$F$277))</f>
        <v>100.00000000000001</v>
      </c>
      <c r="G278" s="11"/>
    </row>
    <row r="280" spans="1:7" ht="12" customHeight="1" x14ac:dyDescent="0.55000000000000004">
      <c r="A280" s="27" t="s">
        <v>232</v>
      </c>
      <c r="B280" s="27"/>
      <c r="C280" s="27"/>
      <c r="D280" s="27"/>
      <c r="E280" s="27"/>
      <c r="F280" s="27"/>
    </row>
    <row r="281" spans="1:7" ht="12" customHeight="1" x14ac:dyDescent="0.55000000000000004">
      <c r="B281" s="2"/>
      <c r="C281" s="3"/>
      <c r="D281" s="4" t="s">
        <v>1</v>
      </c>
      <c r="E281" s="4" t="s">
        <v>2</v>
      </c>
      <c r="F281" s="4" t="s">
        <v>2</v>
      </c>
    </row>
    <row r="282" spans="1:7" ht="12" customHeight="1" x14ac:dyDescent="0.55000000000000004">
      <c r="B282" s="5"/>
      <c r="D282" s="6"/>
      <c r="E282" s="6"/>
      <c r="F282" s="6" t="s">
        <v>3</v>
      </c>
    </row>
    <row r="283" spans="1:7" ht="12" customHeight="1" x14ac:dyDescent="0.55000000000000004">
      <c r="B283" s="5"/>
      <c r="D283" s="7"/>
      <c r="E283" s="7">
        <v>8</v>
      </c>
      <c r="F283" s="7">
        <f>$E$283-$D$290</f>
        <v>8</v>
      </c>
    </row>
    <row r="284" spans="1:7" ht="12" customHeight="1" x14ac:dyDescent="0.55000000000000004">
      <c r="B284" s="8" t="s">
        <v>83</v>
      </c>
      <c r="C284" s="3"/>
      <c r="D284" s="9">
        <v>1</v>
      </c>
      <c r="E284" s="10">
        <f>IFERROR(100*$D284/$E$283, "-")</f>
        <v>12.5</v>
      </c>
      <c r="F284" s="10">
        <f>IFERROR(100*$D284/$F$283, "-")</f>
        <v>12.5</v>
      </c>
      <c r="G284" s="11"/>
    </row>
    <row r="285" spans="1:7" ht="12" customHeight="1" x14ac:dyDescent="0.55000000000000004">
      <c r="B285" s="12" t="s">
        <v>84</v>
      </c>
      <c r="C285" s="13"/>
      <c r="D285" s="14">
        <v>0</v>
      </c>
      <c r="E285" s="15">
        <f t="shared" ref="E285:E290" si="44">IFERROR(100*$D285/$E$283, "-")</f>
        <v>0</v>
      </c>
      <c r="F285" s="15">
        <f t="shared" ref="F285:F289" si="45">IFERROR(100*$D285/$F$283, "-")</f>
        <v>0</v>
      </c>
      <c r="G285" s="11"/>
    </row>
    <row r="286" spans="1:7" ht="12" customHeight="1" x14ac:dyDescent="0.55000000000000004">
      <c r="B286" s="16" t="s">
        <v>85</v>
      </c>
      <c r="D286" s="17">
        <v>0</v>
      </c>
      <c r="E286" s="18">
        <f t="shared" si="44"/>
        <v>0</v>
      </c>
      <c r="F286" s="18">
        <f t="shared" si="45"/>
        <v>0</v>
      </c>
      <c r="G286" s="11"/>
    </row>
    <row r="287" spans="1:7" ht="12" customHeight="1" x14ac:dyDescent="0.55000000000000004">
      <c r="B287" s="12" t="s">
        <v>86</v>
      </c>
      <c r="C287" s="13"/>
      <c r="D287" s="14">
        <v>5</v>
      </c>
      <c r="E287" s="15">
        <f t="shared" si="44"/>
        <v>62.5</v>
      </c>
      <c r="F287" s="15">
        <f t="shared" si="45"/>
        <v>62.5</v>
      </c>
      <c r="G287" s="11"/>
    </row>
    <row r="288" spans="1:7" ht="12" customHeight="1" x14ac:dyDescent="0.55000000000000004">
      <c r="B288" s="16" t="s">
        <v>87</v>
      </c>
      <c r="D288" s="17">
        <v>0</v>
      </c>
      <c r="E288" s="18">
        <f t="shared" si="44"/>
        <v>0</v>
      </c>
      <c r="F288" s="18">
        <f t="shared" si="45"/>
        <v>0</v>
      </c>
      <c r="G288" s="11"/>
    </row>
    <row r="289" spans="1:7" ht="12" customHeight="1" x14ac:dyDescent="0.55000000000000004">
      <c r="B289" s="12" t="s">
        <v>88</v>
      </c>
      <c r="C289" s="13"/>
      <c r="D289" s="14">
        <v>2</v>
      </c>
      <c r="E289" s="15">
        <f t="shared" si="44"/>
        <v>25</v>
      </c>
      <c r="F289" s="15">
        <f t="shared" si="45"/>
        <v>25</v>
      </c>
      <c r="G289" s="11"/>
    </row>
    <row r="290" spans="1:7" ht="12" customHeight="1" x14ac:dyDescent="0.55000000000000004">
      <c r="B290" s="19" t="s">
        <v>8</v>
      </c>
      <c r="C290" s="20"/>
      <c r="D290" s="21">
        <v>0</v>
      </c>
      <c r="E290" s="22">
        <f t="shared" si="44"/>
        <v>0</v>
      </c>
      <c r="F290" s="22" t="s">
        <v>9</v>
      </c>
      <c r="G290" s="11"/>
    </row>
    <row r="291" spans="1:7" ht="12" customHeight="1" x14ac:dyDescent="0.55000000000000004">
      <c r="B291" s="28" t="s">
        <v>10</v>
      </c>
      <c r="C291" s="29"/>
      <c r="D291" s="21">
        <v>8</v>
      </c>
      <c r="E291" s="22">
        <f>IF(SUM($E$284:$E$290) = 0, "-", SUM($E$284:$E$290))</f>
        <v>100</v>
      </c>
      <c r="F291" s="22">
        <f>IF(SUM($F$284:$F$290) = 0, "-", SUM($F$284:$F$290))</f>
        <v>100</v>
      </c>
      <c r="G291" s="11"/>
    </row>
    <row r="293" spans="1:7" ht="12" customHeight="1" x14ac:dyDescent="0.55000000000000004">
      <c r="A293" s="27" t="s">
        <v>89</v>
      </c>
      <c r="B293" s="27"/>
      <c r="C293" s="27"/>
      <c r="D293" s="27"/>
      <c r="E293" s="27"/>
      <c r="F293" s="27"/>
    </row>
    <row r="294" spans="1:7" ht="12" customHeight="1" x14ac:dyDescent="0.55000000000000004">
      <c r="B294" s="2"/>
      <c r="C294" s="3"/>
      <c r="D294" s="4" t="s">
        <v>1</v>
      </c>
      <c r="E294" s="4" t="s">
        <v>2</v>
      </c>
      <c r="F294" s="4" t="s">
        <v>2</v>
      </c>
    </row>
    <row r="295" spans="1:7" ht="12" customHeight="1" x14ac:dyDescent="0.55000000000000004">
      <c r="B295" s="5"/>
      <c r="D295" s="6"/>
      <c r="E295" s="6"/>
      <c r="F295" s="6" t="s">
        <v>3</v>
      </c>
    </row>
    <row r="296" spans="1:7" ht="12" customHeight="1" x14ac:dyDescent="0.55000000000000004">
      <c r="B296" s="5"/>
      <c r="D296" s="7"/>
      <c r="E296" s="7">
        <v>2076</v>
      </c>
      <c r="F296" s="7">
        <f>$E$296-$D$302</f>
        <v>2059</v>
      </c>
    </row>
    <row r="297" spans="1:7" ht="12" customHeight="1" x14ac:dyDescent="0.55000000000000004">
      <c r="B297" s="8" t="s">
        <v>90</v>
      </c>
      <c r="C297" s="3"/>
      <c r="D297" s="9">
        <v>734</v>
      </c>
      <c r="E297" s="10">
        <f>IFERROR(100*$D297/$E$296, "-")</f>
        <v>35.356454720616568</v>
      </c>
      <c r="F297" s="10">
        <f>IFERROR(100*$D297/$F$296, "-")</f>
        <v>35.648372996600294</v>
      </c>
      <c r="G297" s="11"/>
    </row>
    <row r="298" spans="1:7" ht="12" customHeight="1" x14ac:dyDescent="0.55000000000000004">
      <c r="B298" s="12" t="s">
        <v>91</v>
      </c>
      <c r="C298" s="13"/>
      <c r="D298" s="14">
        <v>121</v>
      </c>
      <c r="E298" s="15">
        <f t="shared" ref="E298:E302" si="46">IFERROR(100*$D298/$E$296, "-")</f>
        <v>5.8285163776493256</v>
      </c>
      <c r="F298" s="15">
        <f t="shared" ref="F298:F301" si="47">IFERROR(100*$D298/$F$296, "-")</f>
        <v>5.8766391452161244</v>
      </c>
      <c r="G298" s="11"/>
    </row>
    <row r="299" spans="1:7" ht="12" customHeight="1" x14ac:dyDescent="0.55000000000000004">
      <c r="B299" s="16" t="s">
        <v>92</v>
      </c>
      <c r="D299" s="17">
        <v>41</v>
      </c>
      <c r="E299" s="18">
        <f t="shared" si="46"/>
        <v>1.9749518304431599</v>
      </c>
      <c r="F299" s="18">
        <f t="shared" si="47"/>
        <v>1.9912578921806703</v>
      </c>
      <c r="G299" s="11"/>
    </row>
    <row r="300" spans="1:7" ht="12" customHeight="1" x14ac:dyDescent="0.55000000000000004">
      <c r="B300" s="12" t="s">
        <v>93</v>
      </c>
      <c r="C300" s="13"/>
      <c r="D300" s="14">
        <v>1144</v>
      </c>
      <c r="E300" s="15">
        <f t="shared" si="46"/>
        <v>55.105973025048172</v>
      </c>
      <c r="F300" s="15">
        <f t="shared" si="47"/>
        <v>55.560951918406992</v>
      </c>
      <c r="G300" s="11"/>
    </row>
    <row r="301" spans="1:7" ht="12" customHeight="1" x14ac:dyDescent="0.55000000000000004">
      <c r="B301" s="16" t="s">
        <v>7</v>
      </c>
      <c r="D301" s="17">
        <v>19</v>
      </c>
      <c r="E301" s="18">
        <f t="shared" si="46"/>
        <v>0.91522157996146436</v>
      </c>
      <c r="F301" s="18">
        <f t="shared" si="47"/>
        <v>0.9227780475959203</v>
      </c>
      <c r="G301" s="11"/>
    </row>
    <row r="302" spans="1:7" ht="12" customHeight="1" x14ac:dyDescent="0.55000000000000004">
      <c r="B302" s="23" t="s">
        <v>8</v>
      </c>
      <c r="C302" s="24"/>
      <c r="D302" s="25">
        <v>17</v>
      </c>
      <c r="E302" s="26">
        <f t="shared" si="46"/>
        <v>0.81888246628131023</v>
      </c>
      <c r="F302" s="26" t="s">
        <v>9</v>
      </c>
      <c r="G302" s="11"/>
    </row>
    <row r="303" spans="1:7" ht="12" customHeight="1" x14ac:dyDescent="0.55000000000000004">
      <c r="B303" s="28" t="s">
        <v>10</v>
      </c>
      <c r="C303" s="29"/>
      <c r="D303" s="21">
        <v>2076</v>
      </c>
      <c r="E303" s="22">
        <f>IF(SUM($E$297:$E$302) = 0, "-", SUM($E$297:$E$302))</f>
        <v>100</v>
      </c>
      <c r="F303" s="22">
        <f>IF(SUM($F$297:$F$302) = 0, "-", SUM($F$297:$F$302))</f>
        <v>100</v>
      </c>
      <c r="G303" s="11"/>
    </row>
    <row r="305" spans="1:7" ht="12" customHeight="1" x14ac:dyDescent="0.55000000000000004">
      <c r="A305" s="27" t="s">
        <v>94</v>
      </c>
      <c r="B305" s="27"/>
      <c r="C305" s="27"/>
      <c r="D305" s="27"/>
      <c r="E305" s="27"/>
      <c r="F305" s="27"/>
    </row>
    <row r="306" spans="1:7" ht="12" customHeight="1" x14ac:dyDescent="0.55000000000000004">
      <c r="B306" s="2"/>
      <c r="C306" s="3"/>
      <c r="D306" s="4" t="s">
        <v>1</v>
      </c>
      <c r="E306" s="4" t="s">
        <v>2</v>
      </c>
      <c r="F306" s="4" t="s">
        <v>2</v>
      </c>
    </row>
    <row r="307" spans="1:7" ht="12" customHeight="1" x14ac:dyDescent="0.55000000000000004">
      <c r="B307" s="5"/>
      <c r="D307" s="6"/>
      <c r="E307" s="6"/>
      <c r="F307" s="6" t="s">
        <v>3</v>
      </c>
    </row>
    <row r="308" spans="1:7" ht="12" customHeight="1" x14ac:dyDescent="0.55000000000000004">
      <c r="B308" s="5"/>
      <c r="D308" s="7"/>
      <c r="E308" s="7">
        <v>2076</v>
      </c>
      <c r="F308" s="7">
        <f>$E$308-$D$314</f>
        <v>2062</v>
      </c>
    </row>
    <row r="309" spans="1:7" ht="12" customHeight="1" x14ac:dyDescent="0.55000000000000004">
      <c r="B309" s="8" t="s">
        <v>95</v>
      </c>
      <c r="C309" s="3"/>
      <c r="D309" s="9">
        <v>1974</v>
      </c>
      <c r="E309" s="10">
        <f>IFERROR(100*$D309/$E$308, "-")</f>
        <v>95.086705202312132</v>
      </c>
      <c r="F309" s="10">
        <f>IFERROR(100*$D309/$F$308, "-")</f>
        <v>95.732298739088264</v>
      </c>
      <c r="G309" s="11"/>
    </row>
    <row r="310" spans="1:7" ht="12" customHeight="1" x14ac:dyDescent="0.55000000000000004">
      <c r="B310" s="12" t="s">
        <v>91</v>
      </c>
      <c r="C310" s="13"/>
      <c r="D310" s="14">
        <v>58</v>
      </c>
      <c r="E310" s="15">
        <f t="shared" ref="E310:E314" si="48">IFERROR(100*$D310/$E$308, "-")</f>
        <v>2.7938342967244703</v>
      </c>
      <c r="F310" s="15">
        <f t="shared" ref="F310:F313" si="49">IFERROR(100*$D310/$F$308, "-")</f>
        <v>2.812803103782735</v>
      </c>
      <c r="G310" s="11"/>
    </row>
    <row r="311" spans="1:7" ht="12" customHeight="1" x14ac:dyDescent="0.55000000000000004">
      <c r="B311" s="16" t="s">
        <v>92</v>
      </c>
      <c r="D311" s="17">
        <v>2</v>
      </c>
      <c r="E311" s="18">
        <f t="shared" si="48"/>
        <v>9.6339113680154145E-2</v>
      </c>
      <c r="F311" s="18">
        <f t="shared" si="49"/>
        <v>9.6993210475266725E-2</v>
      </c>
      <c r="G311" s="11"/>
    </row>
    <row r="312" spans="1:7" ht="12" customHeight="1" x14ac:dyDescent="0.55000000000000004">
      <c r="B312" s="12" t="s">
        <v>93</v>
      </c>
      <c r="C312" s="13"/>
      <c r="D312" s="14">
        <v>21</v>
      </c>
      <c r="E312" s="15">
        <f t="shared" si="48"/>
        <v>1.0115606936416186</v>
      </c>
      <c r="F312" s="15">
        <f t="shared" si="49"/>
        <v>1.0184287099903007</v>
      </c>
      <c r="G312" s="11"/>
    </row>
    <row r="313" spans="1:7" ht="12" customHeight="1" x14ac:dyDescent="0.55000000000000004">
      <c r="B313" s="16" t="s">
        <v>7</v>
      </c>
      <c r="D313" s="17">
        <v>7</v>
      </c>
      <c r="E313" s="18">
        <f t="shared" si="48"/>
        <v>0.33718689788053952</v>
      </c>
      <c r="F313" s="18">
        <f t="shared" si="49"/>
        <v>0.33947623666343357</v>
      </c>
      <c r="G313" s="11"/>
    </row>
    <row r="314" spans="1:7" ht="12" customHeight="1" x14ac:dyDescent="0.55000000000000004">
      <c r="B314" s="23" t="s">
        <v>8</v>
      </c>
      <c r="C314" s="24"/>
      <c r="D314" s="25">
        <v>14</v>
      </c>
      <c r="E314" s="26">
        <f t="shared" si="48"/>
        <v>0.67437379576107903</v>
      </c>
      <c r="F314" s="26" t="s">
        <v>9</v>
      </c>
      <c r="G314" s="11"/>
    </row>
    <row r="315" spans="1:7" ht="12" customHeight="1" x14ac:dyDescent="0.55000000000000004">
      <c r="B315" s="28" t="s">
        <v>10</v>
      </c>
      <c r="C315" s="29"/>
      <c r="D315" s="21">
        <v>2076</v>
      </c>
      <c r="E315" s="22">
        <f>IF(SUM($E$309:$E$314) = 0, "-", SUM($E$309:$E$314))</f>
        <v>100</v>
      </c>
      <c r="F315" s="22">
        <f>IF(SUM($F$309:$F$314) = 0, "-", SUM($F$309:$F$314))</f>
        <v>100</v>
      </c>
      <c r="G315" s="11"/>
    </row>
    <row r="317" spans="1:7" ht="12" customHeight="1" x14ac:dyDescent="0.55000000000000004">
      <c r="A317" s="1" t="s">
        <v>218</v>
      </c>
    </row>
    <row r="318" spans="1:7" ht="12" customHeight="1" x14ac:dyDescent="0.55000000000000004">
      <c r="A318" s="27" t="s">
        <v>96</v>
      </c>
      <c r="B318" s="27"/>
      <c r="C318" s="27"/>
      <c r="D318" s="27"/>
      <c r="E318" s="27"/>
      <c r="F318" s="27"/>
    </row>
    <row r="319" spans="1:7" ht="12" customHeight="1" x14ac:dyDescent="0.55000000000000004">
      <c r="B319" s="2"/>
      <c r="C319" s="3"/>
      <c r="D319" s="4" t="s">
        <v>1</v>
      </c>
      <c r="E319" s="4" t="s">
        <v>2</v>
      </c>
      <c r="F319" s="4" t="s">
        <v>2</v>
      </c>
    </row>
    <row r="320" spans="1:7" ht="12" customHeight="1" x14ac:dyDescent="0.55000000000000004">
      <c r="B320" s="5"/>
      <c r="D320" s="6"/>
      <c r="E320" s="6"/>
      <c r="F320" s="6" t="s">
        <v>3</v>
      </c>
    </row>
    <row r="321" spans="1:7" ht="12" customHeight="1" x14ac:dyDescent="0.55000000000000004">
      <c r="B321" s="5"/>
      <c r="D321" s="7"/>
      <c r="E321" s="7">
        <v>2076</v>
      </c>
      <c r="F321" s="7">
        <f>$E$321-$D$326</f>
        <v>2074</v>
      </c>
    </row>
    <row r="322" spans="1:7" ht="12" customHeight="1" x14ac:dyDescent="0.55000000000000004">
      <c r="B322" s="8" t="s">
        <v>97</v>
      </c>
      <c r="C322" s="3"/>
      <c r="D322" s="9">
        <v>865</v>
      </c>
      <c r="E322" s="10">
        <f>IFERROR(100*$D322/$E$321, "-")</f>
        <v>41.666666666666664</v>
      </c>
      <c r="F322" s="10">
        <f>IFERROR(100*$D322/$F$321, "-")</f>
        <v>41.70684667309547</v>
      </c>
      <c r="G322" s="11"/>
    </row>
    <row r="323" spans="1:7" ht="12" customHeight="1" x14ac:dyDescent="0.55000000000000004">
      <c r="B323" s="12" t="s">
        <v>98</v>
      </c>
      <c r="C323" s="13"/>
      <c r="D323" s="14">
        <v>848</v>
      </c>
      <c r="E323" s="15">
        <f t="shared" ref="E323:E326" si="50">IFERROR(100*$D323/$E$321, "-")</f>
        <v>40.847784200385355</v>
      </c>
      <c r="F323" s="15">
        <f t="shared" ref="F323:F325" si="51">IFERROR(100*$D323/$F$321, "-")</f>
        <v>40.887174541947928</v>
      </c>
      <c r="G323" s="11"/>
    </row>
    <row r="324" spans="1:7" ht="12" customHeight="1" x14ac:dyDescent="0.55000000000000004">
      <c r="B324" s="16" t="s">
        <v>99</v>
      </c>
      <c r="D324" s="17">
        <v>243</v>
      </c>
      <c r="E324" s="18">
        <f t="shared" si="50"/>
        <v>11.705202312138729</v>
      </c>
      <c r="F324" s="18">
        <f t="shared" si="51"/>
        <v>11.716489874638381</v>
      </c>
      <c r="G324" s="11"/>
    </row>
    <row r="325" spans="1:7" ht="12" customHeight="1" x14ac:dyDescent="0.55000000000000004">
      <c r="B325" s="12" t="s">
        <v>100</v>
      </c>
      <c r="C325" s="13"/>
      <c r="D325" s="14">
        <v>118</v>
      </c>
      <c r="E325" s="15">
        <f t="shared" si="50"/>
        <v>5.6840077071290942</v>
      </c>
      <c r="F325" s="15">
        <f t="shared" si="51"/>
        <v>5.689488910318226</v>
      </c>
      <c r="G325" s="11"/>
    </row>
    <row r="326" spans="1:7" ht="12" customHeight="1" x14ac:dyDescent="0.55000000000000004">
      <c r="B326" s="19" t="s">
        <v>8</v>
      </c>
      <c r="C326" s="20"/>
      <c r="D326" s="21">
        <v>2</v>
      </c>
      <c r="E326" s="22">
        <f t="shared" si="50"/>
        <v>9.6339113680154145E-2</v>
      </c>
      <c r="F326" s="22" t="s">
        <v>9</v>
      </c>
      <c r="G326" s="11"/>
    </row>
    <row r="327" spans="1:7" ht="12" customHeight="1" x14ac:dyDescent="0.55000000000000004">
      <c r="B327" s="28" t="s">
        <v>10</v>
      </c>
      <c r="C327" s="29"/>
      <c r="D327" s="21">
        <v>2076</v>
      </c>
      <c r="E327" s="22">
        <f>IF(SUM($E$322:$E$326) = 0, "-", SUM($E$322:$E$326))</f>
        <v>100</v>
      </c>
      <c r="F327" s="22">
        <f>IF(SUM($F$322:$F$326) = 0, "-", SUM($F$322:$F$326))</f>
        <v>100.00000000000001</v>
      </c>
      <c r="G327" s="11"/>
    </row>
    <row r="329" spans="1:7" ht="12" customHeight="1" x14ac:dyDescent="0.55000000000000004">
      <c r="A329" s="27" t="s">
        <v>101</v>
      </c>
      <c r="B329" s="27"/>
      <c r="C329" s="27"/>
      <c r="D329" s="27"/>
      <c r="E329" s="27"/>
      <c r="F329" s="27"/>
    </row>
    <row r="330" spans="1:7" ht="12" customHeight="1" x14ac:dyDescent="0.55000000000000004">
      <c r="B330" s="2"/>
      <c r="C330" s="3"/>
      <c r="D330" s="4" t="s">
        <v>1</v>
      </c>
      <c r="E330" s="4" t="s">
        <v>2</v>
      </c>
      <c r="F330" s="4" t="s">
        <v>2</v>
      </c>
    </row>
    <row r="331" spans="1:7" ht="12" customHeight="1" x14ac:dyDescent="0.55000000000000004">
      <c r="B331" s="5"/>
      <c r="D331" s="6"/>
      <c r="E331" s="6"/>
      <c r="F331" s="6" t="s">
        <v>3</v>
      </c>
    </row>
    <row r="332" spans="1:7" ht="12" customHeight="1" x14ac:dyDescent="0.55000000000000004">
      <c r="B332" s="5"/>
      <c r="D332" s="7"/>
      <c r="E332" s="7">
        <v>2076</v>
      </c>
      <c r="F332" s="7">
        <f>$E$332-$D$337</f>
        <v>2074</v>
      </c>
    </row>
    <row r="333" spans="1:7" ht="12" customHeight="1" x14ac:dyDescent="0.55000000000000004">
      <c r="B333" s="8" t="s">
        <v>97</v>
      </c>
      <c r="C333" s="3"/>
      <c r="D333" s="9">
        <v>662</v>
      </c>
      <c r="E333" s="10">
        <f>IFERROR(100*$D333/$E$332, "-")</f>
        <v>31.888246628131022</v>
      </c>
      <c r="F333" s="10">
        <f>IFERROR(100*$D333/$F$332, "-")</f>
        <v>31.918997107039537</v>
      </c>
      <c r="G333" s="11"/>
    </row>
    <row r="334" spans="1:7" ht="12" customHeight="1" x14ac:dyDescent="0.55000000000000004">
      <c r="B334" s="12" t="s">
        <v>98</v>
      </c>
      <c r="C334" s="13"/>
      <c r="D334" s="14">
        <v>807</v>
      </c>
      <c r="E334" s="15">
        <f t="shared" ref="E334:E337" si="52">IFERROR(100*$D334/$E$332, "-")</f>
        <v>38.872832369942195</v>
      </c>
      <c r="F334" s="15">
        <f t="shared" ref="F334:F336" si="53">IFERROR(100*$D334/$F$332, "-")</f>
        <v>38.910318225650919</v>
      </c>
      <c r="G334" s="11"/>
    </row>
    <row r="335" spans="1:7" ht="12" customHeight="1" x14ac:dyDescent="0.55000000000000004">
      <c r="B335" s="16" t="s">
        <v>99</v>
      </c>
      <c r="D335" s="17">
        <v>393</v>
      </c>
      <c r="E335" s="18">
        <f t="shared" si="52"/>
        <v>18.930635838150287</v>
      </c>
      <c r="F335" s="18">
        <f t="shared" si="53"/>
        <v>18.948891031822566</v>
      </c>
      <c r="G335" s="11"/>
    </row>
    <row r="336" spans="1:7" ht="12" customHeight="1" x14ac:dyDescent="0.55000000000000004">
      <c r="B336" s="12" t="s">
        <v>100</v>
      </c>
      <c r="C336" s="13"/>
      <c r="D336" s="14">
        <v>212</v>
      </c>
      <c r="E336" s="15">
        <f t="shared" si="52"/>
        <v>10.211946050096339</v>
      </c>
      <c r="F336" s="15">
        <f t="shared" si="53"/>
        <v>10.221793635486982</v>
      </c>
      <c r="G336" s="11"/>
    </row>
    <row r="337" spans="1:7" ht="12" customHeight="1" x14ac:dyDescent="0.55000000000000004">
      <c r="B337" s="19" t="s">
        <v>8</v>
      </c>
      <c r="C337" s="20"/>
      <c r="D337" s="21">
        <v>2</v>
      </c>
      <c r="E337" s="22">
        <f t="shared" si="52"/>
        <v>9.6339113680154145E-2</v>
      </c>
      <c r="F337" s="22" t="s">
        <v>9</v>
      </c>
      <c r="G337" s="11"/>
    </row>
    <row r="338" spans="1:7" ht="12" customHeight="1" x14ac:dyDescent="0.55000000000000004">
      <c r="B338" s="28" t="s">
        <v>10</v>
      </c>
      <c r="C338" s="29"/>
      <c r="D338" s="21">
        <v>2076</v>
      </c>
      <c r="E338" s="22">
        <f>IF(SUM($E$333:$E$337) = 0, "-", SUM($E$333:$E$337))</f>
        <v>100</v>
      </c>
      <c r="F338" s="22">
        <f>IF(SUM($F$333:$F$337) = 0, "-", SUM($F$333:$F$337))</f>
        <v>100</v>
      </c>
      <c r="G338" s="11"/>
    </row>
    <row r="340" spans="1:7" ht="12" customHeight="1" x14ac:dyDescent="0.55000000000000004">
      <c r="A340" s="27" t="s">
        <v>102</v>
      </c>
      <c r="B340" s="27"/>
      <c r="C340" s="27"/>
      <c r="D340" s="27"/>
      <c r="E340" s="27"/>
      <c r="F340" s="27"/>
    </row>
    <row r="341" spans="1:7" ht="12" customHeight="1" x14ac:dyDescent="0.55000000000000004">
      <c r="B341" s="2"/>
      <c r="C341" s="3"/>
      <c r="D341" s="4" t="s">
        <v>1</v>
      </c>
      <c r="E341" s="4" t="s">
        <v>2</v>
      </c>
      <c r="F341" s="4" t="s">
        <v>2</v>
      </c>
    </row>
    <row r="342" spans="1:7" ht="12" customHeight="1" x14ac:dyDescent="0.55000000000000004">
      <c r="B342" s="5"/>
      <c r="D342" s="6"/>
      <c r="E342" s="6"/>
      <c r="F342" s="6" t="s">
        <v>3</v>
      </c>
    </row>
    <row r="343" spans="1:7" ht="12" customHeight="1" x14ac:dyDescent="0.55000000000000004">
      <c r="B343" s="5"/>
      <c r="D343" s="7"/>
      <c r="E343" s="7">
        <v>2076</v>
      </c>
      <c r="F343" s="7">
        <f>$E$343-$D$348</f>
        <v>2073</v>
      </c>
    </row>
    <row r="344" spans="1:7" ht="12" customHeight="1" x14ac:dyDescent="0.55000000000000004">
      <c r="B344" s="8" t="s">
        <v>97</v>
      </c>
      <c r="C344" s="3"/>
      <c r="D344" s="9">
        <v>1050</v>
      </c>
      <c r="E344" s="10">
        <f>IFERROR(100*$D344/$E$343, "-")</f>
        <v>50.578034682080926</v>
      </c>
      <c r="F344" s="10">
        <f>IFERROR(100*$D344/$F$343, "-")</f>
        <v>50.65123010130246</v>
      </c>
      <c r="G344" s="11"/>
    </row>
    <row r="345" spans="1:7" ht="12" customHeight="1" x14ac:dyDescent="0.55000000000000004">
      <c r="B345" s="12" t="s">
        <v>98</v>
      </c>
      <c r="C345" s="13"/>
      <c r="D345" s="14">
        <v>678</v>
      </c>
      <c r="E345" s="15">
        <f t="shared" ref="E345:E348" si="54">IFERROR(100*$D345/$E$343, "-")</f>
        <v>32.658959537572251</v>
      </c>
      <c r="F345" s="15">
        <f t="shared" ref="F345:F347" si="55">IFERROR(100*$D345/$F$343, "-")</f>
        <v>32.706222865412443</v>
      </c>
      <c r="G345" s="11"/>
    </row>
    <row r="346" spans="1:7" ht="12" customHeight="1" x14ac:dyDescent="0.55000000000000004">
      <c r="B346" s="16" t="s">
        <v>99</v>
      </c>
      <c r="D346" s="17">
        <v>274</v>
      </c>
      <c r="E346" s="18">
        <f t="shared" si="54"/>
        <v>13.198458574181117</v>
      </c>
      <c r="F346" s="18">
        <f t="shared" si="55"/>
        <v>13.217559093101785</v>
      </c>
      <c r="G346" s="11"/>
    </row>
    <row r="347" spans="1:7" ht="12" customHeight="1" x14ac:dyDescent="0.55000000000000004">
      <c r="B347" s="12" t="s">
        <v>100</v>
      </c>
      <c r="C347" s="13"/>
      <c r="D347" s="14">
        <v>71</v>
      </c>
      <c r="E347" s="15">
        <f t="shared" si="54"/>
        <v>3.4200385356454719</v>
      </c>
      <c r="F347" s="15">
        <f t="shared" si="55"/>
        <v>3.4249879401833092</v>
      </c>
      <c r="G347" s="11"/>
    </row>
    <row r="348" spans="1:7" ht="12" customHeight="1" x14ac:dyDescent="0.55000000000000004">
      <c r="B348" s="19" t="s">
        <v>8</v>
      </c>
      <c r="C348" s="20"/>
      <c r="D348" s="21">
        <v>3</v>
      </c>
      <c r="E348" s="22">
        <f t="shared" si="54"/>
        <v>0.14450867052023122</v>
      </c>
      <c r="F348" s="22" t="s">
        <v>9</v>
      </c>
      <c r="G348" s="11"/>
    </row>
    <row r="349" spans="1:7" ht="12" customHeight="1" x14ac:dyDescent="0.55000000000000004">
      <c r="B349" s="28" t="s">
        <v>10</v>
      </c>
      <c r="C349" s="29"/>
      <c r="D349" s="21">
        <v>2076</v>
      </c>
      <c r="E349" s="22">
        <f>IF(SUM($E$344:$E$348) = 0, "-", SUM($E$344:$E$348))</f>
        <v>100</v>
      </c>
      <c r="F349" s="22">
        <f>IF(SUM($F$344:$F$348) = 0, "-", SUM($F$344:$F$348))</f>
        <v>100</v>
      </c>
      <c r="G349" s="11"/>
    </row>
    <row r="351" spans="1:7" ht="12" customHeight="1" x14ac:dyDescent="0.55000000000000004">
      <c r="A351" s="27" t="s">
        <v>103</v>
      </c>
      <c r="B351" s="27"/>
      <c r="C351" s="27"/>
      <c r="D351" s="27"/>
      <c r="E351" s="27"/>
      <c r="F351" s="27"/>
    </row>
    <row r="352" spans="1:7" ht="12" customHeight="1" x14ac:dyDescent="0.55000000000000004">
      <c r="B352" s="2"/>
      <c r="C352" s="3"/>
      <c r="D352" s="4" t="s">
        <v>1</v>
      </c>
      <c r="E352" s="4" t="s">
        <v>2</v>
      </c>
      <c r="F352" s="4" t="s">
        <v>2</v>
      </c>
    </row>
    <row r="353" spans="1:7" ht="12" customHeight="1" x14ac:dyDescent="0.55000000000000004">
      <c r="B353" s="5"/>
      <c r="D353" s="6"/>
      <c r="E353" s="6"/>
      <c r="F353" s="6" t="s">
        <v>3</v>
      </c>
    </row>
    <row r="354" spans="1:7" ht="12" customHeight="1" x14ac:dyDescent="0.55000000000000004">
      <c r="B354" s="5"/>
      <c r="D354" s="7"/>
      <c r="E354" s="7">
        <v>2076</v>
      </c>
      <c r="F354" s="7">
        <f>$E$354-$D$359</f>
        <v>2075</v>
      </c>
    </row>
    <row r="355" spans="1:7" ht="12" customHeight="1" x14ac:dyDescent="0.55000000000000004">
      <c r="B355" s="8" t="s">
        <v>97</v>
      </c>
      <c r="C355" s="3"/>
      <c r="D355" s="9">
        <v>966</v>
      </c>
      <c r="E355" s="10">
        <f>IFERROR(100*$D355/$E$354, "-")</f>
        <v>46.531791907514453</v>
      </c>
      <c r="F355" s="10">
        <f>IFERROR(100*$D355/$F$354, "-")</f>
        <v>46.554216867469883</v>
      </c>
      <c r="G355" s="11"/>
    </row>
    <row r="356" spans="1:7" ht="12" customHeight="1" x14ac:dyDescent="0.55000000000000004">
      <c r="B356" s="12" t="s">
        <v>98</v>
      </c>
      <c r="C356" s="13"/>
      <c r="D356" s="14">
        <v>726</v>
      </c>
      <c r="E356" s="15">
        <f t="shared" ref="E356:E359" si="56">IFERROR(100*$D356/$E$354, "-")</f>
        <v>34.971098265895954</v>
      </c>
      <c r="F356" s="15">
        <f t="shared" ref="F356:F358" si="57">IFERROR(100*$D356/$F$354, "-")</f>
        <v>34.987951807228917</v>
      </c>
      <c r="G356" s="11"/>
    </row>
    <row r="357" spans="1:7" ht="12" customHeight="1" x14ac:dyDescent="0.55000000000000004">
      <c r="B357" s="16" t="s">
        <v>99</v>
      </c>
      <c r="D357" s="17">
        <v>282</v>
      </c>
      <c r="E357" s="18">
        <f t="shared" si="56"/>
        <v>13.583815028901734</v>
      </c>
      <c r="F357" s="18">
        <f t="shared" si="57"/>
        <v>13.590361445783133</v>
      </c>
      <c r="G357" s="11"/>
    </row>
    <row r="358" spans="1:7" ht="12" customHeight="1" x14ac:dyDescent="0.55000000000000004">
      <c r="B358" s="12" t="s">
        <v>100</v>
      </c>
      <c r="C358" s="13"/>
      <c r="D358" s="14">
        <v>101</v>
      </c>
      <c r="E358" s="15">
        <f t="shared" si="56"/>
        <v>4.8651252408477843</v>
      </c>
      <c r="F358" s="15">
        <f t="shared" si="57"/>
        <v>4.8674698795180724</v>
      </c>
      <c r="G358" s="11"/>
    </row>
    <row r="359" spans="1:7" ht="12" customHeight="1" x14ac:dyDescent="0.55000000000000004">
      <c r="B359" s="19" t="s">
        <v>8</v>
      </c>
      <c r="C359" s="20"/>
      <c r="D359" s="21">
        <v>1</v>
      </c>
      <c r="E359" s="22">
        <f t="shared" si="56"/>
        <v>4.8169556840077073E-2</v>
      </c>
      <c r="F359" s="22" t="s">
        <v>9</v>
      </c>
      <c r="G359" s="11"/>
    </row>
    <row r="360" spans="1:7" ht="12" customHeight="1" x14ac:dyDescent="0.55000000000000004">
      <c r="B360" s="28" t="s">
        <v>10</v>
      </c>
      <c r="C360" s="29"/>
      <c r="D360" s="21">
        <v>2076</v>
      </c>
      <c r="E360" s="22">
        <f>IF(SUM($E$355:$E$359) = 0, "-", SUM($E$355:$E$359))</f>
        <v>100.00000000000001</v>
      </c>
      <c r="F360" s="22">
        <f>IF(SUM($F$355:$F$359) = 0, "-", SUM($F$355:$F$359))</f>
        <v>100</v>
      </c>
      <c r="G360" s="11"/>
    </row>
    <row r="362" spans="1:7" ht="12" customHeight="1" x14ac:dyDescent="0.55000000000000004">
      <c r="A362" s="1" t="s">
        <v>219</v>
      </c>
    </row>
    <row r="363" spans="1:7" ht="12" customHeight="1" x14ac:dyDescent="0.55000000000000004">
      <c r="A363" s="27" t="s">
        <v>104</v>
      </c>
      <c r="B363" s="27"/>
      <c r="C363" s="27"/>
      <c r="D363" s="27"/>
      <c r="E363" s="27"/>
      <c r="F363" s="27"/>
    </row>
    <row r="364" spans="1:7" ht="12" customHeight="1" x14ac:dyDescent="0.55000000000000004">
      <c r="B364" s="2"/>
      <c r="C364" s="3"/>
      <c r="D364" s="4" t="s">
        <v>1</v>
      </c>
      <c r="E364" s="4" t="s">
        <v>2</v>
      </c>
      <c r="F364" s="4" t="s">
        <v>2</v>
      </c>
    </row>
    <row r="365" spans="1:7" ht="12" customHeight="1" x14ac:dyDescent="0.55000000000000004">
      <c r="B365" s="5"/>
      <c r="D365" s="6"/>
      <c r="E365" s="6"/>
      <c r="F365" s="6" t="s">
        <v>3</v>
      </c>
    </row>
    <row r="366" spans="1:7" ht="12" customHeight="1" x14ac:dyDescent="0.55000000000000004">
      <c r="B366" s="5"/>
      <c r="D366" s="7"/>
      <c r="E366" s="7">
        <v>2076</v>
      </c>
      <c r="F366" s="7">
        <f>$E$366-$D$371</f>
        <v>2072</v>
      </c>
    </row>
    <row r="367" spans="1:7" ht="12" customHeight="1" x14ac:dyDescent="0.55000000000000004">
      <c r="B367" s="8" t="s">
        <v>105</v>
      </c>
      <c r="C367" s="3"/>
      <c r="D367" s="9">
        <v>1818</v>
      </c>
      <c r="E367" s="10">
        <f>IFERROR(100*$D367/$E$366, "-")</f>
        <v>87.572254335260112</v>
      </c>
      <c r="F367" s="10">
        <f>IFERROR(100*$D367/$F$366, "-")</f>
        <v>87.74131274131274</v>
      </c>
      <c r="G367" s="11"/>
    </row>
    <row r="368" spans="1:7" ht="12" customHeight="1" x14ac:dyDescent="0.55000000000000004">
      <c r="B368" s="12" t="s">
        <v>106</v>
      </c>
      <c r="C368" s="13"/>
      <c r="D368" s="14">
        <v>215</v>
      </c>
      <c r="E368" s="15">
        <f t="shared" ref="E368:E371" si="58">IFERROR(100*$D368/$E$366, "-")</f>
        <v>10.35645472061657</v>
      </c>
      <c r="F368" s="15">
        <f t="shared" ref="F368:F370" si="59">IFERROR(100*$D368/$F$366, "-")</f>
        <v>10.376447876447877</v>
      </c>
      <c r="G368" s="11"/>
    </row>
    <row r="369" spans="1:7" ht="12" customHeight="1" x14ac:dyDescent="0.55000000000000004">
      <c r="B369" s="16" t="s">
        <v>107</v>
      </c>
      <c r="D369" s="17">
        <v>33</v>
      </c>
      <c r="E369" s="18">
        <f t="shared" si="58"/>
        <v>1.5895953757225434</v>
      </c>
      <c r="F369" s="18">
        <f t="shared" si="59"/>
        <v>1.5926640926640927</v>
      </c>
      <c r="G369" s="11"/>
    </row>
    <row r="370" spans="1:7" ht="12" customHeight="1" x14ac:dyDescent="0.55000000000000004">
      <c r="B370" s="12" t="s">
        <v>108</v>
      </c>
      <c r="C370" s="13"/>
      <c r="D370" s="14">
        <v>6</v>
      </c>
      <c r="E370" s="15">
        <f t="shared" si="58"/>
        <v>0.28901734104046245</v>
      </c>
      <c r="F370" s="15">
        <f t="shared" si="59"/>
        <v>0.28957528957528955</v>
      </c>
      <c r="G370" s="11"/>
    </row>
    <row r="371" spans="1:7" ht="12" customHeight="1" x14ac:dyDescent="0.55000000000000004">
      <c r="B371" s="19" t="s">
        <v>8</v>
      </c>
      <c r="C371" s="20"/>
      <c r="D371" s="21">
        <v>4</v>
      </c>
      <c r="E371" s="22">
        <f t="shared" si="58"/>
        <v>0.19267822736030829</v>
      </c>
      <c r="F371" s="22" t="s">
        <v>9</v>
      </c>
      <c r="G371" s="11"/>
    </row>
    <row r="372" spans="1:7" ht="12" customHeight="1" x14ac:dyDescent="0.55000000000000004">
      <c r="B372" s="28" t="s">
        <v>10</v>
      </c>
      <c r="C372" s="29"/>
      <c r="D372" s="21">
        <v>2076</v>
      </c>
      <c r="E372" s="22">
        <f>IF(SUM($E$367:$E$371) = 0, "-", SUM($E$367:$E$371))</f>
        <v>99.999999999999986</v>
      </c>
      <c r="F372" s="22">
        <f>IF(SUM($F$367:$F$371) = 0, "-", SUM($F$367:$F$371))</f>
        <v>100</v>
      </c>
      <c r="G372" s="11"/>
    </row>
    <row r="374" spans="1:7" ht="12" customHeight="1" x14ac:dyDescent="0.55000000000000004">
      <c r="A374" s="27" t="s">
        <v>109</v>
      </c>
      <c r="B374" s="27"/>
      <c r="C374" s="27"/>
      <c r="D374" s="27"/>
      <c r="E374" s="27"/>
      <c r="F374" s="27"/>
    </row>
    <row r="375" spans="1:7" ht="12" customHeight="1" x14ac:dyDescent="0.55000000000000004">
      <c r="B375" s="2"/>
      <c r="C375" s="3"/>
      <c r="D375" s="4" t="s">
        <v>1</v>
      </c>
      <c r="E375" s="4" t="s">
        <v>2</v>
      </c>
      <c r="F375" s="4" t="s">
        <v>2</v>
      </c>
    </row>
    <row r="376" spans="1:7" ht="12" customHeight="1" x14ac:dyDescent="0.55000000000000004">
      <c r="B376" s="5"/>
      <c r="D376" s="6"/>
      <c r="E376" s="6"/>
      <c r="F376" s="6" t="s">
        <v>3</v>
      </c>
    </row>
    <row r="377" spans="1:7" ht="12" customHeight="1" x14ac:dyDescent="0.55000000000000004">
      <c r="B377" s="5"/>
      <c r="D377" s="7"/>
      <c r="E377" s="7">
        <v>2076</v>
      </c>
      <c r="F377" s="7">
        <f>$E$377-$D$382</f>
        <v>2073</v>
      </c>
    </row>
    <row r="378" spans="1:7" ht="12" customHeight="1" x14ac:dyDescent="0.55000000000000004">
      <c r="B378" s="8" t="s">
        <v>105</v>
      </c>
      <c r="C378" s="3"/>
      <c r="D378" s="9">
        <v>535</v>
      </c>
      <c r="E378" s="10">
        <f>IFERROR(100*$D378/$E$377, "-")</f>
        <v>25.770712909441233</v>
      </c>
      <c r="F378" s="10">
        <f>IFERROR(100*$D378/$F$377, "-")</f>
        <v>25.808007718282681</v>
      </c>
      <c r="G378" s="11"/>
    </row>
    <row r="379" spans="1:7" ht="12" customHeight="1" x14ac:dyDescent="0.55000000000000004">
      <c r="B379" s="12" t="s">
        <v>106</v>
      </c>
      <c r="C379" s="13"/>
      <c r="D379" s="14">
        <v>739</v>
      </c>
      <c r="E379" s="15">
        <f t="shared" ref="E379:E382" si="60">IFERROR(100*$D379/$E$377, "-")</f>
        <v>35.597302504816959</v>
      </c>
      <c r="F379" s="15">
        <f t="shared" ref="F379:F381" si="61">IFERROR(100*$D379/$F$377, "-")</f>
        <v>35.648818137964305</v>
      </c>
      <c r="G379" s="11"/>
    </row>
    <row r="380" spans="1:7" ht="12" customHeight="1" x14ac:dyDescent="0.55000000000000004">
      <c r="B380" s="16" t="s">
        <v>107</v>
      </c>
      <c r="D380" s="17">
        <v>497</v>
      </c>
      <c r="E380" s="18">
        <f t="shared" si="60"/>
        <v>23.940269749518304</v>
      </c>
      <c r="F380" s="18">
        <f t="shared" si="61"/>
        <v>23.974915581283163</v>
      </c>
      <c r="G380" s="11"/>
    </row>
    <row r="381" spans="1:7" ht="12" customHeight="1" x14ac:dyDescent="0.55000000000000004">
      <c r="B381" s="12" t="s">
        <v>108</v>
      </c>
      <c r="C381" s="13"/>
      <c r="D381" s="14">
        <v>302</v>
      </c>
      <c r="E381" s="15">
        <f t="shared" si="60"/>
        <v>14.547206165703276</v>
      </c>
      <c r="F381" s="15">
        <f t="shared" si="61"/>
        <v>14.56825856246985</v>
      </c>
      <c r="G381" s="11"/>
    </row>
    <row r="382" spans="1:7" ht="12" customHeight="1" x14ac:dyDescent="0.55000000000000004">
      <c r="B382" s="19" t="s">
        <v>8</v>
      </c>
      <c r="C382" s="20"/>
      <c r="D382" s="21">
        <v>3</v>
      </c>
      <c r="E382" s="22">
        <f t="shared" si="60"/>
        <v>0.14450867052023122</v>
      </c>
      <c r="F382" s="22" t="s">
        <v>9</v>
      </c>
      <c r="G382" s="11"/>
    </row>
    <row r="383" spans="1:7" ht="12" customHeight="1" x14ac:dyDescent="0.55000000000000004">
      <c r="B383" s="28" t="s">
        <v>10</v>
      </c>
      <c r="C383" s="29"/>
      <c r="D383" s="21">
        <v>2076</v>
      </c>
      <c r="E383" s="22">
        <f>IF(SUM($E$378:$E$382) = 0, "-", SUM($E$378:$E$382))</f>
        <v>100</v>
      </c>
      <c r="F383" s="22">
        <f>IF(SUM($F$378:$F$382) = 0, "-", SUM($F$378:$F$382))</f>
        <v>100</v>
      </c>
      <c r="G383" s="11"/>
    </row>
    <row r="385" spans="1:7" ht="12" customHeight="1" x14ac:dyDescent="0.55000000000000004">
      <c r="A385" s="27" t="s">
        <v>110</v>
      </c>
      <c r="B385" s="27"/>
      <c r="C385" s="27"/>
      <c r="D385" s="27"/>
      <c r="E385" s="27"/>
      <c r="F385" s="27"/>
    </row>
    <row r="386" spans="1:7" ht="12" customHeight="1" x14ac:dyDescent="0.55000000000000004">
      <c r="B386" s="2"/>
      <c r="C386" s="3"/>
      <c r="D386" s="4" t="s">
        <v>1</v>
      </c>
      <c r="E386" s="4" t="s">
        <v>2</v>
      </c>
      <c r="F386" s="4" t="s">
        <v>2</v>
      </c>
    </row>
    <row r="387" spans="1:7" ht="12" customHeight="1" x14ac:dyDescent="0.55000000000000004">
      <c r="B387" s="5"/>
      <c r="D387" s="6"/>
      <c r="E387" s="6"/>
      <c r="F387" s="6" t="s">
        <v>3</v>
      </c>
    </row>
    <row r="388" spans="1:7" ht="12" customHeight="1" x14ac:dyDescent="0.55000000000000004">
      <c r="B388" s="5"/>
      <c r="D388" s="7"/>
      <c r="E388" s="7">
        <v>2076</v>
      </c>
      <c r="F388" s="7">
        <f>$E$388-$D$398</f>
        <v>2066</v>
      </c>
    </row>
    <row r="389" spans="1:7" ht="12" customHeight="1" x14ac:dyDescent="0.55000000000000004">
      <c r="B389" s="8" t="s">
        <v>67</v>
      </c>
      <c r="C389" s="3"/>
      <c r="D389" s="9">
        <v>3</v>
      </c>
      <c r="E389" s="10">
        <f>IFERROR(100*$D389/$E$388, "-")</f>
        <v>0.14450867052023122</v>
      </c>
      <c r="F389" s="10">
        <f>IFERROR(100*$D389/$F$388, "-")</f>
        <v>0.14520813165537269</v>
      </c>
      <c r="G389" s="11"/>
    </row>
    <row r="390" spans="1:7" ht="12" customHeight="1" x14ac:dyDescent="0.55000000000000004">
      <c r="B390" s="12" t="s">
        <v>111</v>
      </c>
      <c r="C390" s="13"/>
      <c r="D390" s="14">
        <v>118</v>
      </c>
      <c r="E390" s="15">
        <f t="shared" ref="E390:E398" si="62">IFERROR(100*$D390/$E$388, "-")</f>
        <v>5.6840077071290942</v>
      </c>
      <c r="F390" s="15">
        <f t="shared" ref="F390:F397" si="63">IFERROR(100*$D390/$F$388, "-")</f>
        <v>5.7115198451113258</v>
      </c>
      <c r="G390" s="11"/>
    </row>
    <row r="391" spans="1:7" ht="12" customHeight="1" x14ac:dyDescent="0.55000000000000004">
      <c r="B391" s="16" t="s">
        <v>112</v>
      </c>
      <c r="D391" s="17">
        <v>204</v>
      </c>
      <c r="E391" s="18">
        <f t="shared" si="62"/>
        <v>9.8265895953757223</v>
      </c>
      <c r="F391" s="18">
        <f t="shared" si="63"/>
        <v>9.8741529525653444</v>
      </c>
      <c r="G391" s="11"/>
    </row>
    <row r="392" spans="1:7" ht="12" customHeight="1" x14ac:dyDescent="0.55000000000000004">
      <c r="B392" s="12" t="s">
        <v>113</v>
      </c>
      <c r="C392" s="13"/>
      <c r="D392" s="14">
        <v>1</v>
      </c>
      <c r="E392" s="15">
        <f t="shared" si="62"/>
        <v>4.8169556840077073E-2</v>
      </c>
      <c r="F392" s="15">
        <f t="shared" si="63"/>
        <v>4.8402710551790899E-2</v>
      </c>
      <c r="G392" s="11"/>
    </row>
    <row r="393" spans="1:7" ht="12" customHeight="1" x14ac:dyDescent="0.55000000000000004">
      <c r="B393" s="16" t="s">
        <v>114</v>
      </c>
      <c r="D393" s="17">
        <v>41</v>
      </c>
      <c r="E393" s="18">
        <f t="shared" si="62"/>
        <v>1.9749518304431599</v>
      </c>
      <c r="F393" s="18">
        <f t="shared" si="63"/>
        <v>1.9845111326234268</v>
      </c>
      <c r="G393" s="11"/>
    </row>
    <row r="394" spans="1:7" ht="12" customHeight="1" x14ac:dyDescent="0.55000000000000004">
      <c r="B394" s="12" t="s">
        <v>115</v>
      </c>
      <c r="C394" s="13"/>
      <c r="D394" s="14">
        <v>1282</v>
      </c>
      <c r="E394" s="15">
        <f t="shared" si="62"/>
        <v>61.753371868978803</v>
      </c>
      <c r="F394" s="15">
        <f t="shared" si="63"/>
        <v>62.052274927395935</v>
      </c>
      <c r="G394" s="11"/>
    </row>
    <row r="395" spans="1:7" ht="12" customHeight="1" x14ac:dyDescent="0.55000000000000004">
      <c r="B395" s="16" t="s">
        <v>116</v>
      </c>
      <c r="D395" s="17">
        <v>140</v>
      </c>
      <c r="E395" s="18">
        <f t="shared" si="62"/>
        <v>6.7437379576107901</v>
      </c>
      <c r="F395" s="18">
        <f t="shared" si="63"/>
        <v>6.7763794772507264</v>
      </c>
      <c r="G395" s="11"/>
    </row>
    <row r="396" spans="1:7" ht="12" customHeight="1" x14ac:dyDescent="0.55000000000000004">
      <c r="B396" s="12" t="s">
        <v>7</v>
      </c>
      <c r="C396" s="13"/>
      <c r="D396" s="14">
        <v>6</v>
      </c>
      <c r="E396" s="15">
        <f t="shared" si="62"/>
        <v>0.28901734104046245</v>
      </c>
      <c r="F396" s="15">
        <f t="shared" si="63"/>
        <v>0.29041626331074538</v>
      </c>
      <c r="G396" s="11"/>
    </row>
    <row r="397" spans="1:7" ht="12" customHeight="1" x14ac:dyDescent="0.55000000000000004">
      <c r="B397" s="16" t="s">
        <v>117</v>
      </c>
      <c r="D397" s="17">
        <v>271</v>
      </c>
      <c r="E397" s="18">
        <f t="shared" si="62"/>
        <v>13.053949903660886</v>
      </c>
      <c r="F397" s="18">
        <f t="shared" si="63"/>
        <v>13.117134559535334</v>
      </c>
      <c r="G397" s="11"/>
    </row>
    <row r="398" spans="1:7" ht="12" customHeight="1" x14ac:dyDescent="0.55000000000000004">
      <c r="B398" s="23" t="s">
        <v>8</v>
      </c>
      <c r="C398" s="24"/>
      <c r="D398" s="25">
        <v>10</v>
      </c>
      <c r="E398" s="26">
        <f t="shared" si="62"/>
        <v>0.48169556840077071</v>
      </c>
      <c r="F398" s="26" t="s">
        <v>9</v>
      </c>
      <c r="G398" s="11"/>
    </row>
    <row r="399" spans="1:7" ht="12" customHeight="1" x14ac:dyDescent="0.55000000000000004">
      <c r="B399" s="28" t="s">
        <v>10</v>
      </c>
      <c r="C399" s="29"/>
      <c r="D399" s="21">
        <v>2076</v>
      </c>
      <c r="E399" s="22">
        <f>IF(SUM($E$389:$E$398) = 0, "-", SUM($E$389:$E$398))</f>
        <v>100</v>
      </c>
      <c r="F399" s="22">
        <f>IF(SUM($F$389:$F$398) = 0, "-", SUM($F$389:$F$398))</f>
        <v>100</v>
      </c>
      <c r="G399" s="11"/>
    </row>
    <row r="401" spans="1:7" ht="12" customHeight="1" x14ac:dyDescent="0.55000000000000004">
      <c r="A401" s="27" t="s">
        <v>118</v>
      </c>
      <c r="B401" s="27"/>
      <c r="C401" s="27"/>
      <c r="D401" s="27"/>
      <c r="E401" s="27"/>
      <c r="F401" s="27"/>
    </row>
    <row r="402" spans="1:7" ht="12" customHeight="1" x14ac:dyDescent="0.55000000000000004">
      <c r="B402" s="2"/>
      <c r="C402" s="3"/>
      <c r="D402" s="4" t="s">
        <v>1</v>
      </c>
      <c r="E402" s="4" t="s">
        <v>2</v>
      </c>
      <c r="F402" s="4" t="s">
        <v>2</v>
      </c>
    </row>
    <row r="403" spans="1:7" ht="12" customHeight="1" x14ac:dyDescent="0.55000000000000004">
      <c r="B403" s="5"/>
      <c r="D403" s="6"/>
      <c r="E403" s="6"/>
      <c r="F403" s="6" t="s">
        <v>3</v>
      </c>
    </row>
    <row r="404" spans="1:7" ht="12" customHeight="1" x14ac:dyDescent="0.55000000000000004">
      <c r="B404" s="5"/>
      <c r="D404" s="7"/>
      <c r="E404" s="7">
        <v>1795</v>
      </c>
      <c r="F404" s="7">
        <f>$E$404-$D$411</f>
        <v>1555</v>
      </c>
    </row>
    <row r="405" spans="1:7" ht="12" customHeight="1" x14ac:dyDescent="0.55000000000000004">
      <c r="B405" s="8" t="s">
        <v>119</v>
      </c>
      <c r="C405" s="3"/>
      <c r="D405" s="9">
        <v>495</v>
      </c>
      <c r="E405" s="10">
        <f>IFERROR(100*$D405/$E$404, "-")</f>
        <v>27.576601671309191</v>
      </c>
      <c r="F405" s="10">
        <f>IFERROR(100*$D405/$F$404, "-")</f>
        <v>31.832797427652732</v>
      </c>
      <c r="G405" s="11"/>
    </row>
    <row r="406" spans="1:7" ht="12" customHeight="1" x14ac:dyDescent="0.55000000000000004">
      <c r="B406" s="12" t="s">
        <v>120</v>
      </c>
      <c r="C406" s="13"/>
      <c r="D406" s="14">
        <v>753</v>
      </c>
      <c r="E406" s="15">
        <f t="shared" ref="E406:E411" si="64">IFERROR(100*$D406/$E$404, "-")</f>
        <v>41.949860724233986</v>
      </c>
      <c r="F406" s="15">
        <f t="shared" ref="F406:F410" si="65">IFERROR(100*$D406/$F$404, "-")</f>
        <v>48.424437299035368</v>
      </c>
      <c r="G406" s="11"/>
    </row>
    <row r="407" spans="1:7" ht="12" customHeight="1" x14ac:dyDescent="0.55000000000000004">
      <c r="B407" s="16" t="s">
        <v>121</v>
      </c>
      <c r="D407" s="17">
        <v>449</v>
      </c>
      <c r="E407" s="18">
        <f t="shared" si="64"/>
        <v>25.01392757660167</v>
      </c>
      <c r="F407" s="18">
        <f t="shared" si="65"/>
        <v>28.874598070739548</v>
      </c>
      <c r="G407" s="11"/>
    </row>
    <row r="408" spans="1:7" ht="12" customHeight="1" x14ac:dyDescent="0.55000000000000004">
      <c r="B408" s="12" t="s">
        <v>122</v>
      </c>
      <c r="C408" s="13"/>
      <c r="D408" s="14">
        <v>159</v>
      </c>
      <c r="E408" s="15">
        <f t="shared" si="64"/>
        <v>8.8579387186629521</v>
      </c>
      <c r="F408" s="15">
        <f t="shared" si="65"/>
        <v>10.22508038585209</v>
      </c>
      <c r="G408" s="11"/>
    </row>
    <row r="409" spans="1:7" ht="12" customHeight="1" x14ac:dyDescent="0.55000000000000004">
      <c r="B409" s="16" t="s">
        <v>7</v>
      </c>
      <c r="D409" s="17">
        <v>83</v>
      </c>
      <c r="E409" s="18">
        <f t="shared" si="64"/>
        <v>4.623955431754875</v>
      </c>
      <c r="F409" s="18">
        <f t="shared" si="65"/>
        <v>5.337620578778135</v>
      </c>
      <c r="G409" s="11"/>
    </row>
    <row r="410" spans="1:7" ht="12" customHeight="1" x14ac:dyDescent="0.55000000000000004">
      <c r="B410" s="12" t="s">
        <v>123</v>
      </c>
      <c r="C410" s="13"/>
      <c r="D410" s="14">
        <v>111</v>
      </c>
      <c r="E410" s="15">
        <f t="shared" si="64"/>
        <v>6.1838440111420612</v>
      </c>
      <c r="F410" s="15">
        <f t="shared" si="65"/>
        <v>7.138263665594855</v>
      </c>
      <c r="G410" s="11"/>
    </row>
    <row r="411" spans="1:7" ht="12" customHeight="1" x14ac:dyDescent="0.55000000000000004">
      <c r="B411" s="19" t="s">
        <v>8</v>
      </c>
      <c r="C411" s="20"/>
      <c r="D411" s="21">
        <v>240</v>
      </c>
      <c r="E411" s="22">
        <f t="shared" si="64"/>
        <v>13.370473537604457</v>
      </c>
      <c r="F411" s="22" t="s">
        <v>9</v>
      </c>
      <c r="G411" s="11"/>
    </row>
    <row r="412" spans="1:7" ht="12" customHeight="1" x14ac:dyDescent="0.55000000000000004">
      <c r="B412" s="28" t="s">
        <v>10</v>
      </c>
      <c r="C412" s="29"/>
      <c r="D412" s="21">
        <v>1795</v>
      </c>
      <c r="E412" s="22" t="s">
        <v>9</v>
      </c>
      <c r="F412" s="22" t="s">
        <v>9</v>
      </c>
      <c r="G412" s="11"/>
    </row>
    <row r="414" spans="1:7" ht="12" customHeight="1" x14ac:dyDescent="0.55000000000000004">
      <c r="A414" s="27" t="s">
        <v>124</v>
      </c>
      <c r="B414" s="27"/>
      <c r="C414" s="27"/>
      <c r="D414" s="27"/>
      <c r="E414" s="27"/>
      <c r="F414" s="27"/>
    </row>
    <row r="415" spans="1:7" ht="12" customHeight="1" x14ac:dyDescent="0.55000000000000004">
      <c r="B415" s="2"/>
      <c r="C415" s="3"/>
      <c r="D415" s="4" t="s">
        <v>1</v>
      </c>
      <c r="E415" s="4" t="s">
        <v>2</v>
      </c>
      <c r="F415" s="4" t="s">
        <v>2</v>
      </c>
    </row>
    <row r="416" spans="1:7" ht="12" customHeight="1" x14ac:dyDescent="0.55000000000000004">
      <c r="B416" s="5"/>
      <c r="D416" s="6"/>
      <c r="E416" s="6"/>
      <c r="F416" s="6" t="s">
        <v>3</v>
      </c>
    </row>
    <row r="417" spans="1:7" ht="12" customHeight="1" x14ac:dyDescent="0.55000000000000004">
      <c r="B417" s="5"/>
      <c r="D417" s="7"/>
      <c r="E417" s="7">
        <v>2076</v>
      </c>
      <c r="F417" s="7">
        <f>$E$417-$D$423</f>
        <v>2058</v>
      </c>
    </row>
    <row r="418" spans="1:7" ht="12" customHeight="1" x14ac:dyDescent="0.55000000000000004">
      <c r="B418" s="8" t="s">
        <v>125</v>
      </c>
      <c r="C418" s="3"/>
      <c r="D418" s="9">
        <v>51</v>
      </c>
      <c r="E418" s="10">
        <f>IFERROR(100*$D418/$E$417, "-")</f>
        <v>2.4566473988439306</v>
      </c>
      <c r="F418" s="10">
        <f>IFERROR(100*$D418/$F$417, "-")</f>
        <v>2.4781341107871722</v>
      </c>
      <c r="G418" s="11"/>
    </row>
    <row r="419" spans="1:7" ht="12" customHeight="1" x14ac:dyDescent="0.55000000000000004">
      <c r="B419" s="12" t="s">
        <v>126</v>
      </c>
      <c r="C419" s="13"/>
      <c r="D419" s="14">
        <v>390</v>
      </c>
      <c r="E419" s="15">
        <f t="shared" ref="E419:E423" si="66">IFERROR(100*$D419/$E$417, "-")</f>
        <v>18.786127167630056</v>
      </c>
      <c r="F419" s="15">
        <f t="shared" ref="F419:F422" si="67">IFERROR(100*$D419/$F$417, "-")</f>
        <v>18.950437317784257</v>
      </c>
      <c r="G419" s="11"/>
    </row>
    <row r="420" spans="1:7" ht="12" customHeight="1" x14ac:dyDescent="0.55000000000000004">
      <c r="B420" s="16" t="s">
        <v>127</v>
      </c>
      <c r="D420" s="17">
        <v>1186</v>
      </c>
      <c r="E420" s="18">
        <f t="shared" si="66"/>
        <v>57.129094412331405</v>
      </c>
      <c r="F420" s="18">
        <f t="shared" si="67"/>
        <v>57.628765792031096</v>
      </c>
      <c r="G420" s="11"/>
    </row>
    <row r="421" spans="1:7" ht="12" customHeight="1" x14ac:dyDescent="0.55000000000000004">
      <c r="B421" s="12" t="s">
        <v>128</v>
      </c>
      <c r="C421" s="13"/>
      <c r="D421" s="14">
        <v>349</v>
      </c>
      <c r="E421" s="15">
        <f t="shared" si="66"/>
        <v>16.811175337186899</v>
      </c>
      <c r="F421" s="15">
        <f t="shared" si="67"/>
        <v>16.95821185617104</v>
      </c>
      <c r="G421" s="11"/>
    </row>
    <row r="422" spans="1:7" ht="12" customHeight="1" x14ac:dyDescent="0.55000000000000004">
      <c r="B422" s="16" t="s">
        <v>129</v>
      </c>
      <c r="D422" s="17">
        <v>82</v>
      </c>
      <c r="E422" s="18">
        <f t="shared" si="66"/>
        <v>3.9499036608863198</v>
      </c>
      <c r="F422" s="18">
        <f t="shared" si="67"/>
        <v>3.9844509232264333</v>
      </c>
      <c r="G422" s="11"/>
    </row>
    <row r="423" spans="1:7" ht="12" customHeight="1" x14ac:dyDescent="0.55000000000000004">
      <c r="B423" s="23" t="s">
        <v>8</v>
      </c>
      <c r="C423" s="24"/>
      <c r="D423" s="25">
        <v>18</v>
      </c>
      <c r="E423" s="26">
        <f t="shared" si="66"/>
        <v>0.86705202312138729</v>
      </c>
      <c r="F423" s="26" t="s">
        <v>9</v>
      </c>
      <c r="G423" s="11"/>
    </row>
    <row r="424" spans="1:7" ht="12" customHeight="1" x14ac:dyDescent="0.55000000000000004">
      <c r="B424" s="28" t="s">
        <v>10</v>
      </c>
      <c r="C424" s="29"/>
      <c r="D424" s="21">
        <v>2076</v>
      </c>
      <c r="E424" s="22">
        <f>IF(SUM($E$418:$E$423) = 0, "-", SUM($E$418:$E$423))</f>
        <v>100</v>
      </c>
      <c r="F424" s="22">
        <f>IF(SUM($F$418:$F$423) = 0, "-", SUM($F$418:$F$423))</f>
        <v>100</v>
      </c>
      <c r="G424" s="11"/>
    </row>
    <row r="426" spans="1:7" ht="12" customHeight="1" x14ac:dyDescent="0.55000000000000004">
      <c r="A426" s="1" t="s">
        <v>220</v>
      </c>
    </row>
    <row r="427" spans="1:7" ht="12" customHeight="1" x14ac:dyDescent="0.55000000000000004">
      <c r="A427" s="27" t="s">
        <v>221</v>
      </c>
      <c r="B427" s="27"/>
      <c r="C427" s="27"/>
      <c r="D427" s="27"/>
      <c r="E427" s="27"/>
      <c r="F427" s="27"/>
    </row>
    <row r="428" spans="1:7" ht="12" customHeight="1" x14ac:dyDescent="0.55000000000000004">
      <c r="B428" s="2"/>
      <c r="C428" s="3"/>
      <c r="D428" s="4" t="s">
        <v>1</v>
      </c>
      <c r="E428" s="4" t="s">
        <v>2</v>
      </c>
      <c r="F428" s="4" t="s">
        <v>2</v>
      </c>
    </row>
    <row r="429" spans="1:7" ht="12" customHeight="1" x14ac:dyDescent="0.55000000000000004">
      <c r="B429" s="5"/>
      <c r="D429" s="6"/>
      <c r="E429" s="6"/>
      <c r="F429" s="6" t="s">
        <v>3</v>
      </c>
    </row>
    <row r="430" spans="1:7" ht="12" customHeight="1" x14ac:dyDescent="0.55000000000000004">
      <c r="B430" s="5"/>
      <c r="D430" s="7"/>
      <c r="E430" s="7">
        <v>2076</v>
      </c>
      <c r="F430" s="7">
        <f>$E$430-$D$440</f>
        <v>2069</v>
      </c>
    </row>
    <row r="431" spans="1:7" ht="12" customHeight="1" x14ac:dyDescent="0.55000000000000004">
      <c r="B431" s="8" t="s">
        <v>130</v>
      </c>
      <c r="C431" s="3"/>
      <c r="D431" s="9">
        <v>1803</v>
      </c>
      <c r="E431" s="10">
        <f>IFERROR(100*$D431/$E$430, "-")</f>
        <v>86.849710982658962</v>
      </c>
      <c r="F431" s="10">
        <f>IFERROR(100*$D431/$F$430, "-")</f>
        <v>87.143547607539873</v>
      </c>
      <c r="G431" s="11"/>
    </row>
    <row r="432" spans="1:7" ht="12" customHeight="1" x14ac:dyDescent="0.55000000000000004">
      <c r="B432" s="12" t="s">
        <v>131</v>
      </c>
      <c r="C432" s="13"/>
      <c r="D432" s="14">
        <v>1491</v>
      </c>
      <c r="E432" s="15">
        <f t="shared" ref="E432:E440" si="68">IFERROR(100*$D432/$E$430, "-")</f>
        <v>71.820809248554909</v>
      </c>
      <c r="F432" s="15">
        <f t="shared" ref="F432:F439" si="69">IFERROR(100*$D432/$F$430, "-")</f>
        <v>72.063798936684393</v>
      </c>
      <c r="G432" s="11"/>
    </row>
    <row r="433" spans="1:7" ht="12" customHeight="1" x14ac:dyDescent="0.55000000000000004">
      <c r="B433" s="16" t="s">
        <v>132</v>
      </c>
      <c r="D433" s="17">
        <v>401</v>
      </c>
      <c r="E433" s="18">
        <f t="shared" si="68"/>
        <v>19.315992292870906</v>
      </c>
      <c r="F433" s="18">
        <f t="shared" si="69"/>
        <v>19.381343644272594</v>
      </c>
      <c r="G433" s="11"/>
    </row>
    <row r="434" spans="1:7" ht="12" customHeight="1" x14ac:dyDescent="0.55000000000000004">
      <c r="B434" s="12" t="s">
        <v>133</v>
      </c>
      <c r="C434" s="13"/>
      <c r="D434" s="14">
        <v>672</v>
      </c>
      <c r="E434" s="15">
        <f t="shared" si="68"/>
        <v>32.369942196531795</v>
      </c>
      <c r="F434" s="15">
        <f t="shared" si="69"/>
        <v>32.47945867568874</v>
      </c>
      <c r="G434" s="11"/>
    </row>
    <row r="435" spans="1:7" ht="12" customHeight="1" x14ac:dyDescent="0.55000000000000004">
      <c r="B435" s="16" t="s">
        <v>134</v>
      </c>
      <c r="D435" s="17">
        <v>31</v>
      </c>
      <c r="E435" s="18">
        <f t="shared" si="68"/>
        <v>1.4932562620423893</v>
      </c>
      <c r="F435" s="18">
        <f t="shared" si="69"/>
        <v>1.4983083615273078</v>
      </c>
      <c r="G435" s="11"/>
    </row>
    <row r="436" spans="1:7" ht="12" customHeight="1" x14ac:dyDescent="0.55000000000000004">
      <c r="B436" s="12" t="s">
        <v>135</v>
      </c>
      <c r="C436" s="13"/>
      <c r="D436" s="14">
        <v>193</v>
      </c>
      <c r="E436" s="15">
        <f t="shared" si="68"/>
        <v>9.2967244701348744</v>
      </c>
      <c r="F436" s="15">
        <f t="shared" si="69"/>
        <v>9.3281778637022708</v>
      </c>
      <c r="G436" s="11"/>
    </row>
    <row r="437" spans="1:7" ht="12" customHeight="1" x14ac:dyDescent="0.55000000000000004">
      <c r="B437" s="16" t="s">
        <v>7</v>
      </c>
      <c r="D437" s="17">
        <v>51</v>
      </c>
      <c r="E437" s="18">
        <f t="shared" si="68"/>
        <v>2.4566473988439306</v>
      </c>
      <c r="F437" s="18">
        <f t="shared" si="69"/>
        <v>2.4649589173513773</v>
      </c>
      <c r="G437" s="11"/>
    </row>
    <row r="438" spans="1:7" ht="12" customHeight="1" x14ac:dyDescent="0.55000000000000004">
      <c r="B438" s="12" t="s">
        <v>19</v>
      </c>
      <c r="C438" s="13"/>
      <c r="D438" s="14">
        <v>41</v>
      </c>
      <c r="E438" s="15">
        <f t="shared" si="68"/>
        <v>1.9749518304431599</v>
      </c>
      <c r="F438" s="15">
        <f t="shared" si="69"/>
        <v>1.9816336394393428</v>
      </c>
      <c r="G438" s="11"/>
    </row>
    <row r="439" spans="1:7" ht="12" customHeight="1" x14ac:dyDescent="0.55000000000000004">
      <c r="B439" s="16" t="s">
        <v>136</v>
      </c>
      <c r="D439" s="17">
        <v>36</v>
      </c>
      <c r="E439" s="18">
        <f t="shared" si="68"/>
        <v>1.7341040462427746</v>
      </c>
      <c r="F439" s="18">
        <f t="shared" si="69"/>
        <v>1.7399710004833253</v>
      </c>
      <c r="G439" s="11"/>
    </row>
    <row r="440" spans="1:7" ht="12" customHeight="1" x14ac:dyDescent="0.55000000000000004">
      <c r="B440" s="23" t="s">
        <v>8</v>
      </c>
      <c r="C440" s="24"/>
      <c r="D440" s="25">
        <v>7</v>
      </c>
      <c r="E440" s="26">
        <f t="shared" si="68"/>
        <v>0.33718689788053952</v>
      </c>
      <c r="F440" s="26" t="s">
        <v>9</v>
      </c>
      <c r="G440" s="11"/>
    </row>
    <row r="441" spans="1:7" ht="12" customHeight="1" x14ac:dyDescent="0.55000000000000004">
      <c r="B441" s="28" t="s">
        <v>10</v>
      </c>
      <c r="C441" s="29"/>
      <c r="D441" s="21">
        <v>2076</v>
      </c>
      <c r="E441" s="22" t="s">
        <v>9</v>
      </c>
      <c r="F441" s="22" t="s">
        <v>9</v>
      </c>
      <c r="G441" s="11"/>
    </row>
    <row r="443" spans="1:7" ht="12" customHeight="1" x14ac:dyDescent="0.55000000000000004">
      <c r="A443" s="27" t="s">
        <v>222</v>
      </c>
      <c r="B443" s="27"/>
      <c r="C443" s="27"/>
      <c r="D443" s="27"/>
      <c r="E443" s="27"/>
      <c r="F443" s="27"/>
    </row>
    <row r="444" spans="1:7" ht="12" customHeight="1" x14ac:dyDescent="0.55000000000000004">
      <c r="B444" s="2"/>
      <c r="C444" s="3"/>
      <c r="D444" s="4" t="s">
        <v>1</v>
      </c>
      <c r="E444" s="4" t="s">
        <v>2</v>
      </c>
      <c r="F444" s="4" t="s">
        <v>2</v>
      </c>
    </row>
    <row r="445" spans="1:7" ht="12" customHeight="1" x14ac:dyDescent="0.55000000000000004">
      <c r="B445" s="5"/>
      <c r="D445" s="6"/>
      <c r="E445" s="6"/>
      <c r="F445" s="6" t="s">
        <v>3</v>
      </c>
    </row>
    <row r="446" spans="1:7" ht="12" customHeight="1" x14ac:dyDescent="0.55000000000000004">
      <c r="B446" s="5"/>
      <c r="D446" s="7"/>
      <c r="E446" s="7">
        <v>2076</v>
      </c>
      <c r="F446" s="7">
        <f>$E$446-$D$456</f>
        <v>2053</v>
      </c>
    </row>
    <row r="447" spans="1:7" ht="12" customHeight="1" x14ac:dyDescent="0.55000000000000004">
      <c r="B447" s="8" t="s">
        <v>130</v>
      </c>
      <c r="C447" s="3"/>
      <c r="D447" s="9">
        <v>1880</v>
      </c>
      <c r="E447" s="10">
        <f>IFERROR(100*$D447/$E$446, "-")</f>
        <v>90.5587668593449</v>
      </c>
      <c r="F447" s="10">
        <f>IFERROR(100*$D447/$F$446, "-")</f>
        <v>91.573307355090108</v>
      </c>
      <c r="G447" s="11"/>
    </row>
    <row r="448" spans="1:7" ht="12" customHeight="1" x14ac:dyDescent="0.55000000000000004">
      <c r="B448" s="12" t="s">
        <v>131</v>
      </c>
      <c r="C448" s="13"/>
      <c r="D448" s="14">
        <v>638</v>
      </c>
      <c r="E448" s="15">
        <f t="shared" ref="E448:E456" si="70">IFERROR(100*$D448/$E$446, "-")</f>
        <v>30.73217726396917</v>
      </c>
      <c r="F448" s="15">
        <f t="shared" ref="F448:F455" si="71">IFERROR(100*$D448/$F$446, "-")</f>
        <v>31.076473453482709</v>
      </c>
      <c r="G448" s="11"/>
    </row>
    <row r="449" spans="1:7" ht="12" customHeight="1" x14ac:dyDescent="0.55000000000000004">
      <c r="B449" s="16" t="s">
        <v>132</v>
      </c>
      <c r="D449" s="17">
        <v>35</v>
      </c>
      <c r="E449" s="18">
        <f t="shared" si="70"/>
        <v>1.6859344894026975</v>
      </c>
      <c r="F449" s="18">
        <f t="shared" si="71"/>
        <v>1.7048222113979543</v>
      </c>
      <c r="G449" s="11"/>
    </row>
    <row r="450" spans="1:7" ht="12" customHeight="1" x14ac:dyDescent="0.55000000000000004">
      <c r="B450" s="12" t="s">
        <v>133</v>
      </c>
      <c r="C450" s="13"/>
      <c r="D450" s="14">
        <v>164</v>
      </c>
      <c r="E450" s="15">
        <f t="shared" si="70"/>
        <v>7.8998073217726397</v>
      </c>
      <c r="F450" s="15">
        <f t="shared" si="71"/>
        <v>7.9883097905504137</v>
      </c>
      <c r="G450" s="11"/>
    </row>
    <row r="451" spans="1:7" ht="12" customHeight="1" x14ac:dyDescent="0.55000000000000004">
      <c r="B451" s="16" t="s">
        <v>134</v>
      </c>
      <c r="D451" s="17">
        <v>5</v>
      </c>
      <c r="E451" s="18">
        <f t="shared" si="70"/>
        <v>0.24084778420038536</v>
      </c>
      <c r="F451" s="18">
        <f t="shared" si="71"/>
        <v>0.24354603019970775</v>
      </c>
      <c r="G451" s="11"/>
    </row>
    <row r="452" spans="1:7" ht="12" customHeight="1" x14ac:dyDescent="0.55000000000000004">
      <c r="B452" s="12" t="s">
        <v>135</v>
      </c>
      <c r="C452" s="13"/>
      <c r="D452" s="14">
        <v>59</v>
      </c>
      <c r="E452" s="15">
        <f t="shared" si="70"/>
        <v>2.8420038535645471</v>
      </c>
      <c r="F452" s="15">
        <f t="shared" si="71"/>
        <v>2.8738431563565512</v>
      </c>
      <c r="G452" s="11"/>
    </row>
    <row r="453" spans="1:7" ht="12" customHeight="1" x14ac:dyDescent="0.55000000000000004">
      <c r="B453" s="16" t="s">
        <v>7</v>
      </c>
      <c r="D453" s="17">
        <v>25</v>
      </c>
      <c r="E453" s="18">
        <f t="shared" si="70"/>
        <v>1.2042389210019269</v>
      </c>
      <c r="F453" s="18">
        <f t="shared" si="71"/>
        <v>1.2177301509985388</v>
      </c>
      <c r="G453" s="11"/>
    </row>
    <row r="454" spans="1:7" ht="12" customHeight="1" x14ac:dyDescent="0.55000000000000004">
      <c r="B454" s="12" t="s">
        <v>19</v>
      </c>
      <c r="C454" s="13"/>
      <c r="D454" s="14">
        <v>57</v>
      </c>
      <c r="E454" s="15">
        <f t="shared" si="70"/>
        <v>2.745664739884393</v>
      </c>
      <c r="F454" s="15">
        <f t="shared" si="71"/>
        <v>2.7764247442766683</v>
      </c>
      <c r="G454" s="11"/>
    </row>
    <row r="455" spans="1:7" ht="12" customHeight="1" x14ac:dyDescent="0.55000000000000004">
      <c r="B455" s="16" t="s">
        <v>136</v>
      </c>
      <c r="D455" s="17">
        <v>52</v>
      </c>
      <c r="E455" s="18">
        <f t="shared" si="70"/>
        <v>2.5048169556840079</v>
      </c>
      <c r="F455" s="18">
        <f t="shared" si="71"/>
        <v>2.5328787140769604</v>
      </c>
      <c r="G455" s="11"/>
    </row>
    <row r="456" spans="1:7" ht="12" customHeight="1" x14ac:dyDescent="0.55000000000000004">
      <c r="B456" s="23" t="s">
        <v>8</v>
      </c>
      <c r="C456" s="24"/>
      <c r="D456" s="25">
        <v>23</v>
      </c>
      <c r="E456" s="26">
        <f t="shared" si="70"/>
        <v>1.1078998073217727</v>
      </c>
      <c r="F456" s="26" t="s">
        <v>9</v>
      </c>
      <c r="G456" s="11"/>
    </row>
    <row r="457" spans="1:7" ht="12" customHeight="1" x14ac:dyDescent="0.55000000000000004">
      <c r="B457" s="28" t="s">
        <v>10</v>
      </c>
      <c r="C457" s="29"/>
      <c r="D457" s="21">
        <v>2076</v>
      </c>
      <c r="E457" s="22" t="s">
        <v>9</v>
      </c>
      <c r="F457" s="22" t="s">
        <v>9</v>
      </c>
      <c r="G457" s="11"/>
    </row>
    <row r="459" spans="1:7" ht="12" customHeight="1" x14ac:dyDescent="0.55000000000000004">
      <c r="A459" s="27" t="s">
        <v>223</v>
      </c>
      <c r="B459" s="27"/>
      <c r="C459" s="27"/>
      <c r="D459" s="27"/>
      <c r="E459" s="27"/>
      <c r="F459" s="27"/>
    </row>
    <row r="460" spans="1:7" ht="12" customHeight="1" x14ac:dyDescent="0.55000000000000004">
      <c r="B460" s="2"/>
      <c r="C460" s="3"/>
      <c r="D460" s="4" t="s">
        <v>1</v>
      </c>
      <c r="E460" s="4" t="s">
        <v>2</v>
      </c>
      <c r="F460" s="4" t="s">
        <v>2</v>
      </c>
    </row>
    <row r="461" spans="1:7" ht="12" customHeight="1" x14ac:dyDescent="0.55000000000000004">
      <c r="B461" s="5"/>
      <c r="D461" s="6"/>
      <c r="E461" s="6"/>
      <c r="F461" s="6" t="s">
        <v>3</v>
      </c>
    </row>
    <row r="462" spans="1:7" ht="12" customHeight="1" x14ac:dyDescent="0.55000000000000004">
      <c r="B462" s="5"/>
      <c r="D462" s="7"/>
      <c r="E462" s="7">
        <v>2076</v>
      </c>
      <c r="F462" s="7">
        <f>$E$462-$D$472</f>
        <v>2017</v>
      </c>
    </row>
    <row r="463" spans="1:7" ht="12" customHeight="1" x14ac:dyDescent="0.55000000000000004">
      <c r="B463" s="8" t="s">
        <v>130</v>
      </c>
      <c r="C463" s="3"/>
      <c r="D463" s="9">
        <v>1539</v>
      </c>
      <c r="E463" s="10">
        <f>IFERROR(100*$D463/$E$462, "-")</f>
        <v>74.132947976878611</v>
      </c>
      <c r="F463" s="10">
        <f>IFERROR(100*$D463/$F$462, "-")</f>
        <v>76.301437778879517</v>
      </c>
      <c r="G463" s="11"/>
    </row>
    <row r="464" spans="1:7" ht="12" customHeight="1" x14ac:dyDescent="0.55000000000000004">
      <c r="B464" s="12" t="s">
        <v>131</v>
      </c>
      <c r="C464" s="13"/>
      <c r="D464" s="14">
        <v>25</v>
      </c>
      <c r="E464" s="15">
        <f t="shared" ref="E464:E472" si="72">IFERROR(100*$D464/$E$462, "-")</f>
        <v>1.2042389210019269</v>
      </c>
      <c r="F464" s="15">
        <f t="shared" ref="F464:F471" si="73">IFERROR(100*$D464/$F$462, "-")</f>
        <v>1.2394645513138325</v>
      </c>
      <c r="G464" s="11"/>
    </row>
    <row r="465" spans="1:7" ht="12" customHeight="1" x14ac:dyDescent="0.55000000000000004">
      <c r="B465" s="16" t="s">
        <v>132</v>
      </c>
      <c r="D465" s="17">
        <v>2</v>
      </c>
      <c r="E465" s="18">
        <f t="shared" si="72"/>
        <v>9.6339113680154145E-2</v>
      </c>
      <c r="F465" s="18">
        <f t="shared" si="73"/>
        <v>9.9157164105106596E-2</v>
      </c>
      <c r="G465" s="11"/>
    </row>
    <row r="466" spans="1:7" ht="12" customHeight="1" x14ac:dyDescent="0.55000000000000004">
      <c r="B466" s="12" t="s">
        <v>133</v>
      </c>
      <c r="C466" s="13"/>
      <c r="D466" s="14">
        <v>7</v>
      </c>
      <c r="E466" s="15">
        <f t="shared" si="72"/>
        <v>0.33718689788053952</v>
      </c>
      <c r="F466" s="15">
        <f t="shared" si="73"/>
        <v>0.34705007436787305</v>
      </c>
      <c r="G466" s="11"/>
    </row>
    <row r="467" spans="1:7" ht="12" customHeight="1" x14ac:dyDescent="0.55000000000000004">
      <c r="B467" s="16" t="s">
        <v>134</v>
      </c>
      <c r="D467" s="17">
        <v>4</v>
      </c>
      <c r="E467" s="18">
        <f t="shared" si="72"/>
        <v>0.19267822736030829</v>
      </c>
      <c r="F467" s="18">
        <f t="shared" si="73"/>
        <v>0.19831432821021319</v>
      </c>
      <c r="G467" s="11"/>
    </row>
    <row r="468" spans="1:7" ht="12" customHeight="1" x14ac:dyDescent="0.55000000000000004">
      <c r="B468" s="12" t="s">
        <v>135</v>
      </c>
      <c r="C468" s="13"/>
      <c r="D468" s="14">
        <v>42</v>
      </c>
      <c r="E468" s="15">
        <f t="shared" si="72"/>
        <v>2.0231213872832372</v>
      </c>
      <c r="F468" s="15">
        <f t="shared" si="73"/>
        <v>2.0823004462072383</v>
      </c>
      <c r="G468" s="11"/>
    </row>
    <row r="469" spans="1:7" ht="12" customHeight="1" x14ac:dyDescent="0.55000000000000004">
      <c r="B469" s="16" t="s">
        <v>7</v>
      </c>
      <c r="D469" s="17">
        <v>8</v>
      </c>
      <c r="E469" s="18">
        <f t="shared" si="72"/>
        <v>0.38535645472061658</v>
      </c>
      <c r="F469" s="18">
        <f t="shared" si="73"/>
        <v>0.39662865642042638</v>
      </c>
      <c r="G469" s="11"/>
    </row>
    <row r="470" spans="1:7" ht="12" customHeight="1" x14ac:dyDescent="0.55000000000000004">
      <c r="B470" s="12" t="s">
        <v>19</v>
      </c>
      <c r="C470" s="13"/>
      <c r="D470" s="14">
        <v>164</v>
      </c>
      <c r="E470" s="15">
        <f t="shared" si="72"/>
        <v>7.8998073217726397</v>
      </c>
      <c r="F470" s="15">
        <f t="shared" si="73"/>
        <v>8.1308874566187406</v>
      </c>
      <c r="G470" s="11"/>
    </row>
    <row r="471" spans="1:7" ht="12" customHeight="1" x14ac:dyDescent="0.55000000000000004">
      <c r="B471" s="16" t="s">
        <v>136</v>
      </c>
      <c r="D471" s="17">
        <v>288</v>
      </c>
      <c r="E471" s="18">
        <f t="shared" si="72"/>
        <v>13.872832369942197</v>
      </c>
      <c r="F471" s="18">
        <f t="shared" si="73"/>
        <v>14.278631631135349</v>
      </c>
      <c r="G471" s="11"/>
    </row>
    <row r="472" spans="1:7" ht="12" customHeight="1" x14ac:dyDescent="0.55000000000000004">
      <c r="B472" s="23" t="s">
        <v>8</v>
      </c>
      <c r="C472" s="24"/>
      <c r="D472" s="25">
        <v>59</v>
      </c>
      <c r="E472" s="26">
        <f t="shared" si="72"/>
        <v>2.8420038535645471</v>
      </c>
      <c r="F472" s="26" t="s">
        <v>9</v>
      </c>
      <c r="G472" s="11"/>
    </row>
    <row r="473" spans="1:7" ht="12" customHeight="1" x14ac:dyDescent="0.55000000000000004">
      <c r="B473" s="28" t="s">
        <v>10</v>
      </c>
      <c r="C473" s="29"/>
      <c r="D473" s="21">
        <v>2076</v>
      </c>
      <c r="E473" s="22" t="s">
        <v>9</v>
      </c>
      <c r="F473" s="22" t="s">
        <v>9</v>
      </c>
      <c r="G473" s="11"/>
    </row>
    <row r="475" spans="1:7" ht="12" customHeight="1" x14ac:dyDescent="0.55000000000000004">
      <c r="A475" s="27" t="s">
        <v>137</v>
      </c>
      <c r="B475" s="27"/>
      <c r="C475" s="27"/>
      <c r="D475" s="27"/>
      <c r="E475" s="27"/>
      <c r="F475" s="27"/>
    </row>
    <row r="476" spans="1:7" ht="12" customHeight="1" x14ac:dyDescent="0.55000000000000004">
      <c r="B476" s="2"/>
      <c r="C476" s="3"/>
      <c r="D476" s="4" t="s">
        <v>1</v>
      </c>
      <c r="E476" s="4" t="s">
        <v>2</v>
      </c>
      <c r="F476" s="4" t="s">
        <v>2</v>
      </c>
    </row>
    <row r="477" spans="1:7" ht="12" customHeight="1" x14ac:dyDescent="0.55000000000000004">
      <c r="B477" s="5"/>
      <c r="D477" s="6"/>
      <c r="E477" s="6"/>
      <c r="F477" s="6" t="s">
        <v>3</v>
      </c>
    </row>
    <row r="478" spans="1:7" ht="12" customHeight="1" x14ac:dyDescent="0.55000000000000004">
      <c r="B478" s="5"/>
      <c r="D478" s="7"/>
      <c r="E478" s="7">
        <v>2076</v>
      </c>
      <c r="F478" s="7">
        <f>$E$478-$D$495</f>
        <v>2021</v>
      </c>
    </row>
    <row r="479" spans="1:7" ht="12" customHeight="1" x14ac:dyDescent="0.55000000000000004">
      <c r="B479" s="8" t="s">
        <v>138</v>
      </c>
      <c r="C479" s="3"/>
      <c r="D479" s="9">
        <v>10</v>
      </c>
      <c r="E479" s="10">
        <f>IFERROR(100*$D479/$E$478, "-")</f>
        <v>0.48169556840077071</v>
      </c>
      <c r="F479" s="10">
        <f>IFERROR(100*$D479/$F$478, "-")</f>
        <v>0.49480455220188024</v>
      </c>
      <c r="G479" s="11"/>
    </row>
    <row r="480" spans="1:7" ht="12" customHeight="1" x14ac:dyDescent="0.55000000000000004">
      <c r="B480" s="12" t="s">
        <v>139</v>
      </c>
      <c r="C480" s="13"/>
      <c r="D480" s="14">
        <v>4</v>
      </c>
      <c r="E480" s="15">
        <f t="shared" ref="E480:E495" si="74">IFERROR(100*$D480/$E$478, "-")</f>
        <v>0.19267822736030829</v>
      </c>
      <c r="F480" s="15">
        <f t="shared" ref="F480:F494" si="75">IFERROR(100*$D480/$F$478, "-")</f>
        <v>0.19792182088075211</v>
      </c>
      <c r="G480" s="11"/>
    </row>
    <row r="481" spans="2:7" ht="12" customHeight="1" x14ac:dyDescent="0.55000000000000004">
      <c r="B481" s="16" t="s">
        <v>140</v>
      </c>
      <c r="D481" s="17">
        <v>8</v>
      </c>
      <c r="E481" s="18">
        <f t="shared" si="74"/>
        <v>0.38535645472061658</v>
      </c>
      <c r="F481" s="18">
        <f t="shared" si="75"/>
        <v>0.39584364176150422</v>
      </c>
      <c r="G481" s="11"/>
    </row>
    <row r="482" spans="2:7" ht="12" customHeight="1" x14ac:dyDescent="0.55000000000000004">
      <c r="B482" s="12" t="s">
        <v>141</v>
      </c>
      <c r="C482" s="13"/>
      <c r="D482" s="14">
        <v>25</v>
      </c>
      <c r="E482" s="15">
        <f t="shared" si="74"/>
        <v>1.2042389210019269</v>
      </c>
      <c r="F482" s="15">
        <f t="shared" si="75"/>
        <v>1.2370113805047007</v>
      </c>
      <c r="G482" s="11"/>
    </row>
    <row r="483" spans="2:7" ht="12" customHeight="1" x14ac:dyDescent="0.55000000000000004">
      <c r="B483" s="16" t="s">
        <v>142</v>
      </c>
      <c r="D483" s="17">
        <v>27</v>
      </c>
      <c r="E483" s="18">
        <f t="shared" si="74"/>
        <v>1.300578034682081</v>
      </c>
      <c r="F483" s="18">
        <f t="shared" si="75"/>
        <v>1.3359722909450766</v>
      </c>
      <c r="G483" s="11"/>
    </row>
    <row r="484" spans="2:7" ht="12" customHeight="1" x14ac:dyDescent="0.55000000000000004">
      <c r="B484" s="12" t="s">
        <v>143</v>
      </c>
      <c r="C484" s="13"/>
      <c r="D484" s="14">
        <v>26</v>
      </c>
      <c r="E484" s="15">
        <f t="shared" si="74"/>
        <v>1.2524084778420039</v>
      </c>
      <c r="F484" s="15">
        <f t="shared" si="75"/>
        <v>1.2864918357248887</v>
      </c>
      <c r="G484" s="11"/>
    </row>
    <row r="485" spans="2:7" ht="12" customHeight="1" x14ac:dyDescent="0.55000000000000004">
      <c r="B485" s="16" t="s">
        <v>144</v>
      </c>
      <c r="D485" s="17">
        <v>43</v>
      </c>
      <c r="E485" s="18">
        <f t="shared" si="74"/>
        <v>2.071290944123314</v>
      </c>
      <c r="F485" s="18">
        <f t="shared" si="75"/>
        <v>2.1276595744680851</v>
      </c>
      <c r="G485" s="11"/>
    </row>
    <row r="486" spans="2:7" ht="12" customHeight="1" x14ac:dyDescent="0.55000000000000004">
      <c r="B486" s="12" t="s">
        <v>145</v>
      </c>
      <c r="C486" s="13"/>
      <c r="D486" s="14">
        <v>58</v>
      </c>
      <c r="E486" s="15">
        <f t="shared" si="74"/>
        <v>2.7938342967244703</v>
      </c>
      <c r="F486" s="15">
        <f t="shared" si="75"/>
        <v>2.8698664027709055</v>
      </c>
      <c r="G486" s="11"/>
    </row>
    <row r="487" spans="2:7" ht="12" customHeight="1" x14ac:dyDescent="0.55000000000000004">
      <c r="B487" s="16" t="s">
        <v>146</v>
      </c>
      <c r="D487" s="17">
        <v>60</v>
      </c>
      <c r="E487" s="18">
        <f t="shared" si="74"/>
        <v>2.8901734104046244</v>
      </c>
      <c r="F487" s="18">
        <f t="shared" si="75"/>
        <v>2.9688273132112815</v>
      </c>
      <c r="G487" s="11"/>
    </row>
    <row r="488" spans="2:7" ht="12" customHeight="1" x14ac:dyDescent="0.55000000000000004">
      <c r="B488" s="12" t="s">
        <v>147</v>
      </c>
      <c r="C488" s="13"/>
      <c r="D488" s="14">
        <v>94</v>
      </c>
      <c r="E488" s="15">
        <f t="shared" si="74"/>
        <v>4.5279383429672446</v>
      </c>
      <c r="F488" s="15">
        <f t="shared" si="75"/>
        <v>4.6511627906976747</v>
      </c>
      <c r="G488" s="11"/>
    </row>
    <row r="489" spans="2:7" ht="12" customHeight="1" x14ac:dyDescent="0.55000000000000004">
      <c r="B489" s="16" t="s">
        <v>148</v>
      </c>
      <c r="D489" s="17">
        <v>189</v>
      </c>
      <c r="E489" s="18">
        <f t="shared" si="74"/>
        <v>9.104046242774567</v>
      </c>
      <c r="F489" s="18">
        <f t="shared" si="75"/>
        <v>9.3518060366155371</v>
      </c>
      <c r="G489" s="11"/>
    </row>
    <row r="490" spans="2:7" ht="12" customHeight="1" x14ac:dyDescent="0.55000000000000004">
      <c r="B490" s="12" t="s">
        <v>149</v>
      </c>
      <c r="C490" s="13"/>
      <c r="D490" s="14">
        <v>211</v>
      </c>
      <c r="E490" s="15">
        <f t="shared" si="74"/>
        <v>10.163776493256263</v>
      </c>
      <c r="F490" s="15">
        <f t="shared" si="75"/>
        <v>10.440376051459673</v>
      </c>
      <c r="G490" s="11"/>
    </row>
    <row r="491" spans="2:7" ht="12" customHeight="1" x14ac:dyDescent="0.55000000000000004">
      <c r="B491" s="16" t="s">
        <v>150</v>
      </c>
      <c r="D491" s="17">
        <v>204</v>
      </c>
      <c r="E491" s="18">
        <f t="shared" si="74"/>
        <v>9.8265895953757223</v>
      </c>
      <c r="F491" s="18">
        <f t="shared" si="75"/>
        <v>10.094012864918357</v>
      </c>
      <c r="G491" s="11"/>
    </row>
    <row r="492" spans="2:7" ht="12" customHeight="1" x14ac:dyDescent="0.55000000000000004">
      <c r="B492" s="12" t="s">
        <v>151</v>
      </c>
      <c r="C492" s="13"/>
      <c r="D492" s="14">
        <v>205</v>
      </c>
      <c r="E492" s="15">
        <f t="shared" si="74"/>
        <v>9.8747591522158</v>
      </c>
      <c r="F492" s="15">
        <f t="shared" si="75"/>
        <v>10.143493320138544</v>
      </c>
      <c r="G492" s="11"/>
    </row>
    <row r="493" spans="2:7" ht="12" customHeight="1" x14ac:dyDescent="0.55000000000000004">
      <c r="B493" s="16" t="s">
        <v>152</v>
      </c>
      <c r="D493" s="17">
        <v>217</v>
      </c>
      <c r="E493" s="18">
        <f t="shared" si="74"/>
        <v>10.452793834296724</v>
      </c>
      <c r="F493" s="18">
        <f t="shared" si="75"/>
        <v>10.737258782780801</v>
      </c>
      <c r="G493" s="11"/>
    </row>
    <row r="494" spans="2:7" ht="12" customHeight="1" x14ac:dyDescent="0.55000000000000004">
      <c r="B494" s="12" t="s">
        <v>153</v>
      </c>
      <c r="C494" s="13"/>
      <c r="D494" s="14">
        <v>640</v>
      </c>
      <c r="E494" s="15">
        <f t="shared" si="74"/>
        <v>30.828516377649326</v>
      </c>
      <c r="F494" s="15">
        <f t="shared" si="75"/>
        <v>31.667491340920336</v>
      </c>
      <c r="G494" s="11"/>
    </row>
    <row r="495" spans="2:7" ht="12" customHeight="1" x14ac:dyDescent="0.55000000000000004">
      <c r="B495" s="19" t="s">
        <v>8</v>
      </c>
      <c r="C495" s="20"/>
      <c r="D495" s="21">
        <v>55</v>
      </c>
      <c r="E495" s="22">
        <f t="shared" si="74"/>
        <v>2.6493256262042388</v>
      </c>
      <c r="F495" s="22" t="s">
        <v>9</v>
      </c>
      <c r="G495" s="11"/>
    </row>
    <row r="496" spans="2:7" ht="12" customHeight="1" x14ac:dyDescent="0.55000000000000004">
      <c r="B496" s="28" t="s">
        <v>10</v>
      </c>
      <c r="C496" s="29"/>
      <c r="D496" s="21">
        <v>2076</v>
      </c>
      <c r="E496" s="22">
        <f>IF(SUM($E$479:$E$495) = 0, "-", SUM($E$479:$E$495))</f>
        <v>100</v>
      </c>
      <c r="F496" s="22">
        <f>IF(SUM($F$479:$F$495) = 0, "-", SUM($F$479:$F$495))</f>
        <v>100</v>
      </c>
      <c r="G496" s="11"/>
    </row>
    <row r="498" spans="1:7" ht="12" customHeight="1" x14ac:dyDescent="0.55000000000000004">
      <c r="A498" s="27" t="s">
        <v>154</v>
      </c>
      <c r="B498" s="27"/>
      <c r="C498" s="27"/>
      <c r="D498" s="27"/>
      <c r="E498" s="27"/>
      <c r="F498" s="27"/>
    </row>
    <row r="499" spans="1:7" ht="12" customHeight="1" x14ac:dyDescent="0.55000000000000004">
      <c r="B499" s="2"/>
      <c r="C499" s="3"/>
      <c r="D499" s="4" t="s">
        <v>1</v>
      </c>
      <c r="E499" s="4" t="s">
        <v>2</v>
      </c>
      <c r="F499" s="4" t="s">
        <v>2</v>
      </c>
    </row>
    <row r="500" spans="1:7" ht="12" customHeight="1" x14ac:dyDescent="0.55000000000000004">
      <c r="B500" s="5"/>
      <c r="D500" s="6"/>
      <c r="E500" s="6"/>
      <c r="F500" s="6" t="s">
        <v>3</v>
      </c>
    </row>
    <row r="501" spans="1:7" ht="12" customHeight="1" x14ac:dyDescent="0.55000000000000004">
      <c r="B501" s="5"/>
      <c r="D501" s="7"/>
      <c r="E501" s="7">
        <v>2076</v>
      </c>
      <c r="F501" s="7">
        <f>$E$501-$D$506</f>
        <v>2065</v>
      </c>
    </row>
    <row r="502" spans="1:7" ht="12" customHeight="1" x14ac:dyDescent="0.55000000000000004">
      <c r="B502" s="8" t="s">
        <v>155</v>
      </c>
      <c r="C502" s="3"/>
      <c r="D502" s="9">
        <v>13</v>
      </c>
      <c r="E502" s="10">
        <f>IFERROR(100*$D502/$E$501, "-")</f>
        <v>0.62620423892100197</v>
      </c>
      <c r="F502" s="10">
        <f>IFERROR(100*$D502/$F$501, "-")</f>
        <v>0.6295399515738499</v>
      </c>
      <c r="G502" s="11"/>
    </row>
    <row r="503" spans="1:7" ht="12" customHeight="1" x14ac:dyDescent="0.55000000000000004">
      <c r="B503" s="12" t="s">
        <v>156</v>
      </c>
      <c r="C503" s="13"/>
      <c r="D503" s="14">
        <v>64</v>
      </c>
      <c r="E503" s="15">
        <f t="shared" ref="E503:E506" si="76">IFERROR(100*$D503/$E$501, "-")</f>
        <v>3.0828516377649327</v>
      </c>
      <c r="F503" s="15">
        <f t="shared" ref="F503:F505" si="77">IFERROR(100*$D503/$F$501, "-")</f>
        <v>3.0992736077481839</v>
      </c>
      <c r="G503" s="11"/>
    </row>
    <row r="504" spans="1:7" ht="12" customHeight="1" x14ac:dyDescent="0.55000000000000004">
      <c r="B504" s="16" t="s">
        <v>157</v>
      </c>
      <c r="D504" s="17">
        <v>116</v>
      </c>
      <c r="E504" s="18">
        <f t="shared" si="76"/>
        <v>5.5876685934489405</v>
      </c>
      <c r="F504" s="18">
        <f t="shared" si="77"/>
        <v>5.6174334140435835</v>
      </c>
      <c r="G504" s="11"/>
    </row>
    <row r="505" spans="1:7" ht="12" customHeight="1" x14ac:dyDescent="0.55000000000000004">
      <c r="B505" s="12" t="s">
        <v>158</v>
      </c>
      <c r="C505" s="13"/>
      <c r="D505" s="14">
        <v>1872</v>
      </c>
      <c r="E505" s="15">
        <f t="shared" si="76"/>
        <v>90.173410404624278</v>
      </c>
      <c r="F505" s="15">
        <f t="shared" si="77"/>
        <v>90.653753026634377</v>
      </c>
      <c r="G505" s="11"/>
    </row>
    <row r="506" spans="1:7" ht="12" customHeight="1" x14ac:dyDescent="0.55000000000000004">
      <c r="B506" s="19" t="s">
        <v>8</v>
      </c>
      <c r="C506" s="20"/>
      <c r="D506" s="21">
        <v>11</v>
      </c>
      <c r="E506" s="22">
        <f t="shared" si="76"/>
        <v>0.52986512524084783</v>
      </c>
      <c r="F506" s="22" t="s">
        <v>9</v>
      </c>
      <c r="G506" s="11"/>
    </row>
    <row r="507" spans="1:7" ht="12" customHeight="1" x14ac:dyDescent="0.55000000000000004">
      <c r="B507" s="28" t="s">
        <v>10</v>
      </c>
      <c r="C507" s="29"/>
      <c r="D507" s="21">
        <v>2076</v>
      </c>
      <c r="E507" s="22">
        <f>IF(SUM($E$502:$E$506) = 0, "-", SUM($E$502:$E$506))</f>
        <v>100</v>
      </c>
      <c r="F507" s="22">
        <f>IF(SUM($F$502:$F$506) = 0, "-", SUM($F$502:$F$506))</f>
        <v>100</v>
      </c>
      <c r="G507" s="11"/>
    </row>
    <row r="509" spans="1:7" ht="12" customHeight="1" x14ac:dyDescent="0.55000000000000004">
      <c r="A509" s="27" t="s">
        <v>159</v>
      </c>
      <c r="B509" s="27"/>
      <c r="C509" s="27"/>
      <c r="D509" s="27"/>
      <c r="E509" s="27"/>
      <c r="F509" s="27"/>
    </row>
    <row r="510" spans="1:7" ht="12" customHeight="1" x14ac:dyDescent="0.55000000000000004">
      <c r="B510" s="2"/>
      <c r="C510" s="3"/>
      <c r="D510" s="4" t="s">
        <v>1</v>
      </c>
      <c r="E510" s="4" t="s">
        <v>2</v>
      </c>
      <c r="F510" s="4" t="s">
        <v>2</v>
      </c>
    </row>
    <row r="511" spans="1:7" ht="12" customHeight="1" x14ac:dyDescent="0.55000000000000004">
      <c r="B511" s="5"/>
      <c r="D511" s="6"/>
      <c r="E511" s="6"/>
      <c r="F511" s="6" t="s">
        <v>3</v>
      </c>
    </row>
    <row r="512" spans="1:7" ht="12" customHeight="1" x14ac:dyDescent="0.55000000000000004">
      <c r="B512" s="5"/>
      <c r="D512" s="7"/>
      <c r="E512" s="7">
        <v>2076</v>
      </c>
      <c r="F512" s="7">
        <f>$E$512-$D$517</f>
        <v>2069</v>
      </c>
    </row>
    <row r="513" spans="1:7" ht="12" customHeight="1" x14ac:dyDescent="0.55000000000000004">
      <c r="B513" s="8" t="s">
        <v>155</v>
      </c>
      <c r="C513" s="3"/>
      <c r="D513" s="9">
        <v>18</v>
      </c>
      <c r="E513" s="10">
        <f>IFERROR(100*$D513/$E$512, "-")</f>
        <v>0.86705202312138729</v>
      </c>
      <c r="F513" s="10">
        <f>IFERROR(100*$D513/$F$512, "-")</f>
        <v>0.86998550024166266</v>
      </c>
      <c r="G513" s="11"/>
    </row>
    <row r="514" spans="1:7" ht="12" customHeight="1" x14ac:dyDescent="0.55000000000000004">
      <c r="B514" s="12" t="s">
        <v>156</v>
      </c>
      <c r="C514" s="13"/>
      <c r="D514" s="14">
        <v>64</v>
      </c>
      <c r="E514" s="15">
        <f t="shared" ref="E514:E517" si="78">IFERROR(100*$D514/$E$512, "-")</f>
        <v>3.0828516377649327</v>
      </c>
      <c r="F514" s="15">
        <f t="shared" ref="F514:F516" si="79">IFERROR(100*$D514/$F$512, "-")</f>
        <v>3.0932817786370226</v>
      </c>
      <c r="G514" s="11"/>
    </row>
    <row r="515" spans="1:7" ht="12" customHeight="1" x14ac:dyDescent="0.55000000000000004">
      <c r="B515" s="16" t="s">
        <v>157</v>
      </c>
      <c r="D515" s="17">
        <v>150</v>
      </c>
      <c r="E515" s="18">
        <f t="shared" si="78"/>
        <v>7.2254335260115603</v>
      </c>
      <c r="F515" s="18">
        <f t="shared" si="79"/>
        <v>7.249879168680522</v>
      </c>
      <c r="G515" s="11"/>
    </row>
    <row r="516" spans="1:7" ht="12" customHeight="1" x14ac:dyDescent="0.55000000000000004">
      <c r="B516" s="12" t="s">
        <v>158</v>
      </c>
      <c r="C516" s="13"/>
      <c r="D516" s="14">
        <v>1837</v>
      </c>
      <c r="E516" s="15">
        <f t="shared" si="78"/>
        <v>88.48747591522158</v>
      </c>
      <c r="F516" s="15">
        <f t="shared" si="79"/>
        <v>88.786853552440789</v>
      </c>
      <c r="G516" s="11"/>
    </row>
    <row r="517" spans="1:7" ht="12" customHeight="1" x14ac:dyDescent="0.55000000000000004">
      <c r="B517" s="19" t="s">
        <v>8</v>
      </c>
      <c r="C517" s="20"/>
      <c r="D517" s="21">
        <v>7</v>
      </c>
      <c r="E517" s="22">
        <f t="shared" si="78"/>
        <v>0.33718689788053952</v>
      </c>
      <c r="F517" s="22" t="s">
        <v>9</v>
      </c>
      <c r="G517" s="11"/>
    </row>
    <row r="518" spans="1:7" ht="12" customHeight="1" x14ac:dyDescent="0.55000000000000004">
      <c r="B518" s="28" t="s">
        <v>10</v>
      </c>
      <c r="C518" s="29"/>
      <c r="D518" s="21">
        <v>2076</v>
      </c>
      <c r="E518" s="22">
        <f>IF(SUM($E$513:$E$517) = 0, "-", SUM($E$513:$E$517))</f>
        <v>100</v>
      </c>
      <c r="F518" s="22">
        <f>IF(SUM($F$513:$F$517) = 0, "-", SUM($F$513:$F$517))</f>
        <v>100</v>
      </c>
      <c r="G518" s="11"/>
    </row>
    <row r="520" spans="1:7" ht="12" customHeight="1" x14ac:dyDescent="0.55000000000000004">
      <c r="A520" s="27" t="s">
        <v>160</v>
      </c>
      <c r="B520" s="27"/>
      <c r="C520" s="27"/>
      <c r="D520" s="27"/>
      <c r="E520" s="27"/>
      <c r="F520" s="27"/>
    </row>
    <row r="521" spans="1:7" ht="12" customHeight="1" x14ac:dyDescent="0.55000000000000004">
      <c r="B521" s="2"/>
      <c r="C521" s="3"/>
      <c r="D521" s="4" t="s">
        <v>1</v>
      </c>
      <c r="E521" s="4" t="s">
        <v>2</v>
      </c>
      <c r="F521" s="4" t="s">
        <v>2</v>
      </c>
    </row>
    <row r="522" spans="1:7" ht="12" customHeight="1" x14ac:dyDescent="0.55000000000000004">
      <c r="B522" s="5"/>
      <c r="D522" s="6"/>
      <c r="E522" s="6"/>
      <c r="F522" s="6" t="s">
        <v>3</v>
      </c>
    </row>
    <row r="523" spans="1:7" ht="12" customHeight="1" x14ac:dyDescent="0.55000000000000004">
      <c r="B523" s="5"/>
      <c r="D523" s="7"/>
      <c r="E523" s="7">
        <v>2076</v>
      </c>
      <c r="F523" s="7">
        <f>$E$523-$D$528</f>
        <v>2068</v>
      </c>
    </row>
    <row r="524" spans="1:7" ht="12" customHeight="1" x14ac:dyDescent="0.55000000000000004">
      <c r="B524" s="8" t="s">
        <v>161</v>
      </c>
      <c r="C524" s="3"/>
      <c r="D524" s="9">
        <v>37</v>
      </c>
      <c r="E524" s="10">
        <f>IFERROR(100*$D524/$E$523, "-")</f>
        <v>1.7822736030828517</v>
      </c>
      <c r="F524" s="10">
        <f>IFERROR(100*$D524/$F$523, "-")</f>
        <v>1.7891682785299807</v>
      </c>
      <c r="G524" s="11"/>
    </row>
    <row r="525" spans="1:7" ht="12" customHeight="1" x14ac:dyDescent="0.55000000000000004">
      <c r="B525" s="12" t="s">
        <v>162</v>
      </c>
      <c r="C525" s="13"/>
      <c r="D525" s="14">
        <v>33</v>
      </c>
      <c r="E525" s="15">
        <f t="shared" ref="E525:E528" si="80">IFERROR(100*$D525/$E$523, "-")</f>
        <v>1.5895953757225434</v>
      </c>
      <c r="F525" s="15">
        <f t="shared" ref="F525:F527" si="81">IFERROR(100*$D525/$F$523, "-")</f>
        <v>1.5957446808510638</v>
      </c>
      <c r="G525" s="11"/>
    </row>
    <row r="526" spans="1:7" ht="12" customHeight="1" x14ac:dyDescent="0.55000000000000004">
      <c r="B526" s="16" t="s">
        <v>163</v>
      </c>
      <c r="D526" s="17">
        <v>46</v>
      </c>
      <c r="E526" s="18">
        <f t="shared" si="80"/>
        <v>2.2157996146435455</v>
      </c>
      <c r="F526" s="18">
        <f t="shared" si="81"/>
        <v>2.2243713733075436</v>
      </c>
      <c r="G526" s="11"/>
    </row>
    <row r="527" spans="1:7" ht="12" customHeight="1" x14ac:dyDescent="0.55000000000000004">
      <c r="B527" s="12" t="s">
        <v>164</v>
      </c>
      <c r="C527" s="13"/>
      <c r="D527" s="14">
        <v>2010</v>
      </c>
      <c r="E527" s="15">
        <f t="shared" si="80"/>
        <v>96.820809248554909</v>
      </c>
      <c r="F527" s="15">
        <f t="shared" si="81"/>
        <v>97.195357833655706</v>
      </c>
      <c r="G527" s="11"/>
    </row>
    <row r="528" spans="1:7" ht="12" customHeight="1" x14ac:dyDescent="0.55000000000000004">
      <c r="B528" s="19" t="s">
        <v>8</v>
      </c>
      <c r="C528" s="20"/>
      <c r="D528" s="21">
        <v>8</v>
      </c>
      <c r="E528" s="22">
        <f t="shared" si="80"/>
        <v>0.38535645472061658</v>
      </c>
      <c r="F528" s="22" t="s">
        <v>9</v>
      </c>
      <c r="G528" s="11"/>
    </row>
    <row r="529" spans="1:7" ht="12" customHeight="1" x14ac:dyDescent="0.55000000000000004">
      <c r="B529" s="28" t="s">
        <v>10</v>
      </c>
      <c r="C529" s="29"/>
      <c r="D529" s="21">
        <v>2076</v>
      </c>
      <c r="E529" s="22" t="s">
        <v>9</v>
      </c>
      <c r="F529" s="22" t="s">
        <v>9</v>
      </c>
      <c r="G529" s="11"/>
    </row>
    <row r="531" spans="1:7" ht="12" customHeight="1" x14ac:dyDescent="0.55000000000000004">
      <c r="A531" s="1" t="s">
        <v>224</v>
      </c>
    </row>
    <row r="532" spans="1:7" ht="12" customHeight="1" x14ac:dyDescent="0.55000000000000004">
      <c r="A532" s="27" t="s">
        <v>165</v>
      </c>
      <c r="B532" s="27"/>
      <c r="C532" s="27"/>
      <c r="D532" s="27"/>
      <c r="E532" s="27"/>
      <c r="F532" s="27"/>
    </row>
    <row r="533" spans="1:7" ht="12" customHeight="1" x14ac:dyDescent="0.55000000000000004">
      <c r="B533" s="2"/>
      <c r="C533" s="3"/>
      <c r="D533" s="4" t="s">
        <v>1</v>
      </c>
      <c r="E533" s="4" t="s">
        <v>2</v>
      </c>
      <c r="F533" s="4" t="s">
        <v>2</v>
      </c>
    </row>
    <row r="534" spans="1:7" ht="12" customHeight="1" x14ac:dyDescent="0.55000000000000004">
      <c r="B534" s="5"/>
      <c r="D534" s="6"/>
      <c r="E534" s="6"/>
      <c r="F534" s="6" t="s">
        <v>3</v>
      </c>
    </row>
    <row r="535" spans="1:7" ht="12" customHeight="1" x14ac:dyDescent="0.55000000000000004">
      <c r="B535" s="5"/>
      <c r="D535" s="7"/>
      <c r="E535" s="7">
        <v>2076</v>
      </c>
      <c r="F535" s="7">
        <f>$E$535-$D$541</f>
        <v>2062</v>
      </c>
    </row>
    <row r="536" spans="1:7" ht="12" customHeight="1" x14ac:dyDescent="0.55000000000000004">
      <c r="B536" s="8" t="s">
        <v>166</v>
      </c>
      <c r="C536" s="3"/>
      <c r="D536" s="9">
        <v>85</v>
      </c>
      <c r="E536" s="10">
        <f>IFERROR(100*$D536/$E$535, "-")</f>
        <v>4.0944123314065513</v>
      </c>
      <c r="F536" s="10">
        <f>IFERROR(100*$D536/$F$535, "-")</f>
        <v>4.1222114451988361</v>
      </c>
      <c r="G536" s="11"/>
    </row>
    <row r="537" spans="1:7" ht="12" customHeight="1" x14ac:dyDescent="0.55000000000000004">
      <c r="B537" s="12" t="s">
        <v>167</v>
      </c>
      <c r="C537" s="13"/>
      <c r="D537" s="14">
        <v>150</v>
      </c>
      <c r="E537" s="15">
        <f t="shared" ref="E537:E541" si="82">IFERROR(100*$D537/$E$535, "-")</f>
        <v>7.2254335260115603</v>
      </c>
      <c r="F537" s="15">
        <f t="shared" ref="F537:F540" si="83">IFERROR(100*$D537/$F$535, "-")</f>
        <v>7.2744907856450052</v>
      </c>
      <c r="G537" s="11"/>
    </row>
    <row r="538" spans="1:7" ht="12" customHeight="1" x14ac:dyDescent="0.55000000000000004">
      <c r="B538" s="16" t="s">
        <v>168</v>
      </c>
      <c r="D538" s="17">
        <v>441</v>
      </c>
      <c r="E538" s="18">
        <f t="shared" si="82"/>
        <v>21.24277456647399</v>
      </c>
      <c r="F538" s="18">
        <f t="shared" si="83"/>
        <v>21.387002909796315</v>
      </c>
      <c r="G538" s="11"/>
    </row>
    <row r="539" spans="1:7" ht="12" customHeight="1" x14ac:dyDescent="0.55000000000000004">
      <c r="B539" s="12" t="s">
        <v>169</v>
      </c>
      <c r="C539" s="13"/>
      <c r="D539" s="14">
        <v>468</v>
      </c>
      <c r="E539" s="15">
        <f t="shared" si="82"/>
        <v>22.543352601156069</v>
      </c>
      <c r="F539" s="15">
        <f t="shared" si="83"/>
        <v>22.696411251212414</v>
      </c>
      <c r="G539" s="11"/>
    </row>
    <row r="540" spans="1:7" ht="12" customHeight="1" x14ac:dyDescent="0.55000000000000004">
      <c r="B540" s="16" t="s">
        <v>170</v>
      </c>
      <c r="D540" s="17">
        <v>918</v>
      </c>
      <c r="E540" s="18">
        <f t="shared" si="82"/>
        <v>44.21965317919075</v>
      </c>
      <c r="F540" s="18">
        <f t="shared" si="83"/>
        <v>44.519883608147431</v>
      </c>
      <c r="G540" s="11"/>
    </row>
    <row r="541" spans="1:7" ht="12" customHeight="1" x14ac:dyDescent="0.55000000000000004">
      <c r="B541" s="23" t="s">
        <v>8</v>
      </c>
      <c r="C541" s="24"/>
      <c r="D541" s="25">
        <v>14</v>
      </c>
      <c r="E541" s="26">
        <f t="shared" si="82"/>
        <v>0.67437379576107903</v>
      </c>
      <c r="F541" s="26" t="s">
        <v>9</v>
      </c>
      <c r="G541" s="11"/>
    </row>
    <row r="542" spans="1:7" ht="12" customHeight="1" x14ac:dyDescent="0.55000000000000004">
      <c r="B542" s="28" t="s">
        <v>10</v>
      </c>
      <c r="C542" s="29"/>
      <c r="D542" s="21">
        <v>2076</v>
      </c>
      <c r="E542" s="22">
        <f>IF(SUM($E$536:$E$541) = 0, "-", SUM($E$536:$E$541))</f>
        <v>100</v>
      </c>
      <c r="F542" s="22">
        <f>IF(SUM($F$536:$F$541) = 0, "-", SUM($F$536:$F$541))</f>
        <v>100</v>
      </c>
      <c r="G542" s="11"/>
    </row>
    <row r="544" spans="1:7" ht="12" customHeight="1" x14ac:dyDescent="0.55000000000000004">
      <c r="A544" s="27" t="s">
        <v>171</v>
      </c>
      <c r="B544" s="27"/>
      <c r="C544" s="27"/>
      <c r="D544" s="27"/>
      <c r="E544" s="27"/>
      <c r="F544" s="27"/>
    </row>
    <row r="545" spans="1:7" ht="12" customHeight="1" x14ac:dyDescent="0.55000000000000004">
      <c r="B545" s="2"/>
      <c r="C545" s="3"/>
      <c r="D545" s="4" t="s">
        <v>1</v>
      </c>
      <c r="E545" s="4" t="s">
        <v>2</v>
      </c>
      <c r="F545" s="4" t="s">
        <v>2</v>
      </c>
    </row>
    <row r="546" spans="1:7" ht="12" customHeight="1" x14ac:dyDescent="0.55000000000000004">
      <c r="B546" s="5"/>
      <c r="D546" s="6"/>
      <c r="E546" s="6"/>
      <c r="F546" s="6" t="s">
        <v>3</v>
      </c>
    </row>
    <row r="547" spans="1:7" ht="12" customHeight="1" x14ac:dyDescent="0.55000000000000004">
      <c r="B547" s="5"/>
      <c r="D547" s="7"/>
      <c r="E547" s="7">
        <v>2076</v>
      </c>
      <c r="F547" s="7">
        <f>$E$547-$D$553</f>
        <v>2064</v>
      </c>
    </row>
    <row r="548" spans="1:7" ht="12" customHeight="1" x14ac:dyDescent="0.55000000000000004">
      <c r="B548" s="8" t="s">
        <v>166</v>
      </c>
      <c r="C548" s="3"/>
      <c r="D548" s="9">
        <v>38</v>
      </c>
      <c r="E548" s="10">
        <f>IFERROR(100*$D548/$E$547, "-")</f>
        <v>1.8304431599229287</v>
      </c>
      <c r="F548" s="10">
        <f>IFERROR(100*$D548/$F$547, "-")</f>
        <v>1.8410852713178294</v>
      </c>
      <c r="G548" s="11"/>
    </row>
    <row r="549" spans="1:7" ht="12" customHeight="1" x14ac:dyDescent="0.55000000000000004">
      <c r="B549" s="12" t="s">
        <v>167</v>
      </c>
      <c r="C549" s="13"/>
      <c r="D549" s="14">
        <v>49</v>
      </c>
      <c r="E549" s="15">
        <f t="shared" ref="E549:E553" si="84">IFERROR(100*$D549/$E$547, "-")</f>
        <v>2.3603082851637764</v>
      </c>
      <c r="F549" s="15">
        <f t="shared" ref="F549:F552" si="85">IFERROR(100*$D549/$F$547, "-")</f>
        <v>2.3740310077519382</v>
      </c>
      <c r="G549" s="11"/>
    </row>
    <row r="550" spans="1:7" ht="12" customHeight="1" x14ac:dyDescent="0.55000000000000004">
      <c r="B550" s="16" t="s">
        <v>168</v>
      </c>
      <c r="D550" s="17">
        <v>217</v>
      </c>
      <c r="E550" s="18">
        <f t="shared" si="84"/>
        <v>10.452793834296724</v>
      </c>
      <c r="F550" s="18">
        <f t="shared" si="85"/>
        <v>10.513565891472869</v>
      </c>
      <c r="G550" s="11"/>
    </row>
    <row r="551" spans="1:7" ht="12" customHeight="1" x14ac:dyDescent="0.55000000000000004">
      <c r="B551" s="12" t="s">
        <v>169</v>
      </c>
      <c r="C551" s="13"/>
      <c r="D551" s="14">
        <v>272</v>
      </c>
      <c r="E551" s="15">
        <f t="shared" si="84"/>
        <v>13.102119460500964</v>
      </c>
      <c r="F551" s="15">
        <f t="shared" si="85"/>
        <v>13.178294573643411</v>
      </c>
      <c r="G551" s="11"/>
    </row>
    <row r="552" spans="1:7" ht="12" customHeight="1" x14ac:dyDescent="0.55000000000000004">
      <c r="B552" s="16" t="s">
        <v>170</v>
      </c>
      <c r="D552" s="17">
        <v>1488</v>
      </c>
      <c r="E552" s="18">
        <f t="shared" si="84"/>
        <v>71.676300578034684</v>
      </c>
      <c r="F552" s="18">
        <f t="shared" si="85"/>
        <v>72.093023255813947</v>
      </c>
      <c r="G552" s="11"/>
    </row>
    <row r="553" spans="1:7" ht="12" customHeight="1" x14ac:dyDescent="0.55000000000000004">
      <c r="B553" s="23" t="s">
        <v>8</v>
      </c>
      <c r="C553" s="24"/>
      <c r="D553" s="25">
        <v>12</v>
      </c>
      <c r="E553" s="26">
        <f t="shared" si="84"/>
        <v>0.5780346820809249</v>
      </c>
      <c r="F553" s="26" t="s">
        <v>9</v>
      </c>
      <c r="G553" s="11"/>
    </row>
    <row r="554" spans="1:7" ht="12" customHeight="1" x14ac:dyDescent="0.55000000000000004">
      <c r="B554" s="28" t="s">
        <v>10</v>
      </c>
      <c r="C554" s="29"/>
      <c r="D554" s="21">
        <v>2076</v>
      </c>
      <c r="E554" s="22">
        <f>IF(SUM($E$548:$E$553) = 0, "-", SUM($E$548:$E$553))</f>
        <v>100</v>
      </c>
      <c r="F554" s="22">
        <f>IF(SUM($F$548:$F$553) = 0, "-", SUM($F$548:$F$553))</f>
        <v>100</v>
      </c>
      <c r="G554" s="11"/>
    </row>
    <row r="556" spans="1:7" ht="12" customHeight="1" x14ac:dyDescent="0.55000000000000004">
      <c r="A556" s="27" t="s">
        <v>172</v>
      </c>
      <c r="B556" s="27"/>
      <c r="C556" s="27"/>
      <c r="D556" s="27"/>
      <c r="E556" s="27"/>
      <c r="F556" s="27"/>
    </row>
    <row r="557" spans="1:7" ht="12" customHeight="1" x14ac:dyDescent="0.55000000000000004">
      <c r="B557" s="2"/>
      <c r="C557" s="3"/>
      <c r="D557" s="4" t="s">
        <v>1</v>
      </c>
      <c r="E557" s="4" t="s">
        <v>2</v>
      </c>
      <c r="F557" s="4" t="s">
        <v>2</v>
      </c>
    </row>
    <row r="558" spans="1:7" ht="12" customHeight="1" x14ac:dyDescent="0.55000000000000004">
      <c r="B558" s="5"/>
      <c r="D558" s="6"/>
      <c r="E558" s="6"/>
      <c r="F558" s="6" t="s">
        <v>3</v>
      </c>
    </row>
    <row r="559" spans="1:7" ht="12" customHeight="1" x14ac:dyDescent="0.55000000000000004">
      <c r="B559" s="5"/>
      <c r="D559" s="7"/>
      <c r="E559" s="7">
        <v>2076</v>
      </c>
      <c r="F559" s="7">
        <f>$E$559-$D$565</f>
        <v>2059</v>
      </c>
    </row>
    <row r="560" spans="1:7" ht="12" customHeight="1" x14ac:dyDescent="0.55000000000000004">
      <c r="B560" s="8" t="s">
        <v>166</v>
      </c>
      <c r="C560" s="3"/>
      <c r="D560" s="9">
        <v>44</v>
      </c>
      <c r="E560" s="10">
        <f>IFERROR(100*$D560/$E$559, "-")</f>
        <v>2.1194605009633913</v>
      </c>
      <c r="F560" s="10">
        <f>IFERROR(100*$D560/$F$559, "-")</f>
        <v>2.1369596891694997</v>
      </c>
      <c r="G560" s="11"/>
    </row>
    <row r="561" spans="1:7" ht="12" customHeight="1" x14ac:dyDescent="0.55000000000000004">
      <c r="B561" s="12" t="s">
        <v>167</v>
      </c>
      <c r="C561" s="13"/>
      <c r="D561" s="14">
        <v>104</v>
      </c>
      <c r="E561" s="15">
        <f t="shared" ref="E561:E565" si="86">IFERROR(100*$D561/$E$559, "-")</f>
        <v>5.0096339113680157</v>
      </c>
      <c r="F561" s="15">
        <f t="shared" ref="F561:F564" si="87">IFERROR(100*$D561/$F$559, "-")</f>
        <v>5.0509956289460902</v>
      </c>
      <c r="G561" s="11"/>
    </row>
    <row r="562" spans="1:7" ht="12" customHeight="1" x14ac:dyDescent="0.55000000000000004">
      <c r="B562" s="16" t="s">
        <v>168</v>
      </c>
      <c r="D562" s="17">
        <v>327</v>
      </c>
      <c r="E562" s="18">
        <f t="shared" si="86"/>
        <v>15.751445086705202</v>
      </c>
      <c r="F562" s="18">
        <f t="shared" si="87"/>
        <v>15.881495871782418</v>
      </c>
      <c r="G562" s="11"/>
    </row>
    <row r="563" spans="1:7" ht="12" customHeight="1" x14ac:dyDescent="0.55000000000000004">
      <c r="B563" s="12" t="s">
        <v>169</v>
      </c>
      <c r="C563" s="13"/>
      <c r="D563" s="14">
        <v>474</v>
      </c>
      <c r="E563" s="15">
        <f t="shared" si="86"/>
        <v>22.832369942196532</v>
      </c>
      <c r="F563" s="15">
        <f t="shared" si="87"/>
        <v>23.020883924235065</v>
      </c>
      <c r="G563" s="11"/>
    </row>
    <row r="564" spans="1:7" ht="12" customHeight="1" x14ac:dyDescent="0.55000000000000004">
      <c r="B564" s="16" t="s">
        <v>170</v>
      </c>
      <c r="D564" s="17">
        <v>1110</v>
      </c>
      <c r="E564" s="18">
        <f t="shared" si="86"/>
        <v>53.468208092485547</v>
      </c>
      <c r="F564" s="18">
        <f t="shared" si="87"/>
        <v>53.909664885866924</v>
      </c>
      <c r="G564" s="11"/>
    </row>
    <row r="565" spans="1:7" ht="12" customHeight="1" x14ac:dyDescent="0.55000000000000004">
      <c r="B565" s="23" t="s">
        <v>8</v>
      </c>
      <c r="C565" s="24"/>
      <c r="D565" s="25">
        <v>17</v>
      </c>
      <c r="E565" s="26">
        <f t="shared" si="86"/>
        <v>0.81888246628131023</v>
      </c>
      <c r="F565" s="26" t="s">
        <v>9</v>
      </c>
      <c r="G565" s="11"/>
    </row>
    <row r="566" spans="1:7" ht="12" customHeight="1" x14ac:dyDescent="0.55000000000000004">
      <c r="B566" s="28" t="s">
        <v>10</v>
      </c>
      <c r="C566" s="29"/>
      <c r="D566" s="21">
        <v>2076</v>
      </c>
      <c r="E566" s="22">
        <f>IF(SUM($E$560:$E$565) = 0, "-", SUM($E$560:$E$565))</f>
        <v>100</v>
      </c>
      <c r="F566" s="22">
        <f>IF(SUM($F$560:$F$565) = 0, "-", SUM($F$560:$F$565))</f>
        <v>100</v>
      </c>
      <c r="G566" s="11"/>
    </row>
    <row r="568" spans="1:7" ht="12" customHeight="1" x14ac:dyDescent="0.55000000000000004">
      <c r="A568" s="27" t="s">
        <v>173</v>
      </c>
      <c r="B568" s="27"/>
      <c r="C568" s="27"/>
      <c r="D568" s="27"/>
      <c r="E568" s="27"/>
      <c r="F568" s="27"/>
    </row>
    <row r="569" spans="1:7" ht="12" customHeight="1" x14ac:dyDescent="0.55000000000000004">
      <c r="B569" s="2"/>
      <c r="C569" s="3"/>
      <c r="D569" s="4" t="s">
        <v>1</v>
      </c>
      <c r="E569" s="4" t="s">
        <v>2</v>
      </c>
      <c r="F569" s="4" t="s">
        <v>2</v>
      </c>
    </row>
    <row r="570" spans="1:7" ht="12" customHeight="1" x14ac:dyDescent="0.55000000000000004">
      <c r="B570" s="5"/>
      <c r="D570" s="6"/>
      <c r="E570" s="6"/>
      <c r="F570" s="6" t="s">
        <v>3</v>
      </c>
    </row>
    <row r="571" spans="1:7" ht="12" customHeight="1" x14ac:dyDescent="0.55000000000000004">
      <c r="B571" s="5"/>
      <c r="D571" s="7"/>
      <c r="E571" s="7">
        <v>2076</v>
      </c>
      <c r="F571" s="7">
        <f>$E$571-$D$577</f>
        <v>2061</v>
      </c>
    </row>
    <row r="572" spans="1:7" ht="12" customHeight="1" x14ac:dyDescent="0.55000000000000004">
      <c r="B572" s="8" t="s">
        <v>166</v>
      </c>
      <c r="C572" s="3"/>
      <c r="D572" s="9">
        <v>51</v>
      </c>
      <c r="E572" s="10">
        <f>IFERROR(100*$D572/$E$571, "-")</f>
        <v>2.4566473988439306</v>
      </c>
      <c r="F572" s="10">
        <f>IFERROR(100*$D572/$F$571, "-")</f>
        <v>2.4745269286754001</v>
      </c>
      <c r="G572" s="11"/>
    </row>
    <row r="573" spans="1:7" ht="12" customHeight="1" x14ac:dyDescent="0.55000000000000004">
      <c r="B573" s="12" t="s">
        <v>167</v>
      </c>
      <c r="C573" s="13"/>
      <c r="D573" s="14">
        <v>96</v>
      </c>
      <c r="E573" s="15">
        <f t="shared" ref="E573:E577" si="88">IFERROR(100*$D573/$E$571, "-")</f>
        <v>4.6242774566473992</v>
      </c>
      <c r="F573" s="15">
        <f t="shared" ref="F573:F576" si="89">IFERROR(100*$D573/$F$571, "-")</f>
        <v>4.6579330422125178</v>
      </c>
      <c r="G573" s="11"/>
    </row>
    <row r="574" spans="1:7" ht="12" customHeight="1" x14ac:dyDescent="0.55000000000000004">
      <c r="B574" s="16" t="s">
        <v>168</v>
      </c>
      <c r="D574" s="17">
        <v>340</v>
      </c>
      <c r="E574" s="18">
        <f t="shared" si="88"/>
        <v>16.377649325626205</v>
      </c>
      <c r="F574" s="18">
        <f t="shared" si="89"/>
        <v>16.496846191169336</v>
      </c>
      <c r="G574" s="11"/>
    </row>
    <row r="575" spans="1:7" ht="12" customHeight="1" x14ac:dyDescent="0.55000000000000004">
      <c r="B575" s="12" t="s">
        <v>169</v>
      </c>
      <c r="C575" s="13"/>
      <c r="D575" s="14">
        <v>503</v>
      </c>
      <c r="E575" s="15">
        <f t="shared" si="88"/>
        <v>24.229287090558767</v>
      </c>
      <c r="F575" s="15">
        <f t="shared" si="89"/>
        <v>24.405628335759339</v>
      </c>
      <c r="G575" s="11"/>
    </row>
    <row r="576" spans="1:7" ht="12" customHeight="1" x14ac:dyDescent="0.55000000000000004">
      <c r="B576" s="16" t="s">
        <v>170</v>
      </c>
      <c r="D576" s="17">
        <v>1071</v>
      </c>
      <c r="E576" s="18">
        <f t="shared" si="88"/>
        <v>51.589595375722546</v>
      </c>
      <c r="F576" s="18">
        <f t="shared" si="89"/>
        <v>51.965065502183407</v>
      </c>
      <c r="G576" s="11"/>
    </row>
    <row r="577" spans="1:7" ht="12" customHeight="1" x14ac:dyDescent="0.55000000000000004">
      <c r="B577" s="23" t="s">
        <v>8</v>
      </c>
      <c r="C577" s="24"/>
      <c r="D577" s="25">
        <v>15</v>
      </c>
      <c r="E577" s="26">
        <f t="shared" si="88"/>
        <v>0.7225433526011561</v>
      </c>
      <c r="F577" s="26" t="s">
        <v>9</v>
      </c>
      <c r="G577" s="11"/>
    </row>
    <row r="578" spans="1:7" ht="12" customHeight="1" x14ac:dyDescent="0.55000000000000004">
      <c r="B578" s="28" t="s">
        <v>10</v>
      </c>
      <c r="C578" s="29"/>
      <c r="D578" s="21">
        <v>2076</v>
      </c>
      <c r="E578" s="22">
        <f>IF(SUM($E$572:$E$577) = 0, "-", SUM($E$572:$E$577))</f>
        <v>100</v>
      </c>
      <c r="F578" s="22">
        <f>IF(SUM($F$572:$F$577) = 0, "-", SUM($F$572:$F$577))</f>
        <v>100</v>
      </c>
      <c r="G578" s="11"/>
    </row>
    <row r="580" spans="1:7" ht="12" customHeight="1" x14ac:dyDescent="0.55000000000000004">
      <c r="A580" s="27" t="s">
        <v>174</v>
      </c>
      <c r="B580" s="27"/>
      <c r="C580" s="27"/>
      <c r="D580" s="27"/>
      <c r="E580" s="27"/>
      <c r="F580" s="27"/>
    </row>
    <row r="581" spans="1:7" ht="12" customHeight="1" x14ac:dyDescent="0.55000000000000004">
      <c r="B581" s="2"/>
      <c r="C581" s="3"/>
      <c r="D581" s="4" t="s">
        <v>1</v>
      </c>
      <c r="E581" s="4" t="s">
        <v>2</v>
      </c>
      <c r="F581" s="4" t="s">
        <v>2</v>
      </c>
    </row>
    <row r="582" spans="1:7" ht="12" customHeight="1" x14ac:dyDescent="0.55000000000000004">
      <c r="B582" s="5"/>
      <c r="D582" s="6"/>
      <c r="E582" s="6"/>
      <c r="F582" s="6" t="s">
        <v>3</v>
      </c>
    </row>
    <row r="583" spans="1:7" ht="12" customHeight="1" x14ac:dyDescent="0.55000000000000004">
      <c r="B583" s="5"/>
      <c r="D583" s="7"/>
      <c r="E583" s="7">
        <v>2076</v>
      </c>
      <c r="F583" s="7">
        <f>$E$583-$D$589</f>
        <v>2062</v>
      </c>
    </row>
    <row r="584" spans="1:7" ht="12" customHeight="1" x14ac:dyDescent="0.55000000000000004">
      <c r="B584" s="8" t="s">
        <v>166</v>
      </c>
      <c r="C584" s="3"/>
      <c r="D584" s="9">
        <v>93</v>
      </c>
      <c r="E584" s="10">
        <f>IFERROR(100*$D584/$E$583, "-")</f>
        <v>4.4797687861271678</v>
      </c>
      <c r="F584" s="10">
        <f>IFERROR(100*$D584/$F$583, "-")</f>
        <v>4.5101842870999027</v>
      </c>
      <c r="G584" s="11"/>
    </row>
    <row r="585" spans="1:7" ht="12" customHeight="1" x14ac:dyDescent="0.55000000000000004">
      <c r="B585" s="12" t="s">
        <v>167</v>
      </c>
      <c r="C585" s="13"/>
      <c r="D585" s="14">
        <v>140</v>
      </c>
      <c r="E585" s="15">
        <f t="shared" ref="E585:E589" si="90">IFERROR(100*$D585/$E$583, "-")</f>
        <v>6.7437379576107901</v>
      </c>
      <c r="F585" s="15">
        <f t="shared" ref="F585:F588" si="91">IFERROR(100*$D585/$F$583, "-")</f>
        <v>6.7895247332686708</v>
      </c>
      <c r="G585" s="11"/>
    </row>
    <row r="586" spans="1:7" ht="12" customHeight="1" x14ac:dyDescent="0.55000000000000004">
      <c r="B586" s="16" t="s">
        <v>168</v>
      </c>
      <c r="D586" s="17">
        <v>453</v>
      </c>
      <c r="E586" s="18">
        <f t="shared" si="90"/>
        <v>21.820809248554912</v>
      </c>
      <c r="F586" s="18">
        <f t="shared" si="91"/>
        <v>21.968962172647913</v>
      </c>
      <c r="G586" s="11"/>
    </row>
    <row r="587" spans="1:7" ht="12" customHeight="1" x14ac:dyDescent="0.55000000000000004">
      <c r="B587" s="12" t="s">
        <v>169</v>
      </c>
      <c r="C587" s="13"/>
      <c r="D587" s="14">
        <v>634</v>
      </c>
      <c r="E587" s="15">
        <f t="shared" si="90"/>
        <v>30.539499036608863</v>
      </c>
      <c r="F587" s="15">
        <f t="shared" si="91"/>
        <v>30.746847720659552</v>
      </c>
      <c r="G587" s="11"/>
    </row>
    <row r="588" spans="1:7" ht="12" customHeight="1" x14ac:dyDescent="0.55000000000000004">
      <c r="B588" s="16" t="s">
        <v>170</v>
      </c>
      <c r="D588" s="17">
        <v>742</v>
      </c>
      <c r="E588" s="18">
        <f t="shared" si="90"/>
        <v>35.74181117533719</v>
      </c>
      <c r="F588" s="18">
        <f t="shared" si="91"/>
        <v>35.98448108632396</v>
      </c>
      <c r="G588" s="11"/>
    </row>
    <row r="589" spans="1:7" ht="12" customHeight="1" x14ac:dyDescent="0.55000000000000004">
      <c r="B589" s="23" t="s">
        <v>8</v>
      </c>
      <c r="C589" s="24"/>
      <c r="D589" s="25">
        <v>14</v>
      </c>
      <c r="E589" s="26">
        <f t="shared" si="90"/>
        <v>0.67437379576107903</v>
      </c>
      <c r="F589" s="26" t="s">
        <v>9</v>
      </c>
      <c r="G589" s="11"/>
    </row>
    <row r="590" spans="1:7" ht="12" customHeight="1" x14ac:dyDescent="0.55000000000000004">
      <c r="B590" s="28" t="s">
        <v>10</v>
      </c>
      <c r="C590" s="29"/>
      <c r="D590" s="21">
        <v>2076</v>
      </c>
      <c r="E590" s="22">
        <f>IF(SUM($E$584:$E$589) = 0, "-", SUM($E$584:$E$589))</f>
        <v>100</v>
      </c>
      <c r="F590" s="22">
        <f>IF(SUM($F$584:$F$589) = 0, "-", SUM($F$584:$F$589))</f>
        <v>100</v>
      </c>
      <c r="G590" s="11"/>
    </row>
    <row r="592" spans="1:7" ht="12" customHeight="1" x14ac:dyDescent="0.55000000000000004">
      <c r="A592" s="27" t="s">
        <v>175</v>
      </c>
      <c r="B592" s="27"/>
      <c r="C592" s="27"/>
      <c r="D592" s="27"/>
      <c r="E592" s="27"/>
      <c r="F592" s="27"/>
    </row>
    <row r="593" spans="1:7" ht="12" customHeight="1" x14ac:dyDescent="0.55000000000000004">
      <c r="B593" s="2"/>
      <c r="C593" s="3"/>
      <c r="D593" s="4" t="s">
        <v>1</v>
      </c>
      <c r="E593" s="4" t="s">
        <v>2</v>
      </c>
      <c r="F593" s="4" t="s">
        <v>2</v>
      </c>
    </row>
    <row r="594" spans="1:7" ht="12" customHeight="1" x14ac:dyDescent="0.55000000000000004">
      <c r="B594" s="5"/>
      <c r="D594" s="6"/>
      <c r="E594" s="6"/>
      <c r="F594" s="6" t="s">
        <v>3</v>
      </c>
    </row>
    <row r="595" spans="1:7" ht="12" customHeight="1" x14ac:dyDescent="0.55000000000000004">
      <c r="B595" s="5"/>
      <c r="D595" s="7"/>
      <c r="E595" s="7">
        <v>2076</v>
      </c>
      <c r="F595" s="7">
        <f>$E$595-$D$601</f>
        <v>2063</v>
      </c>
    </row>
    <row r="596" spans="1:7" ht="12" customHeight="1" x14ac:dyDescent="0.55000000000000004">
      <c r="B596" s="8" t="s">
        <v>166</v>
      </c>
      <c r="C596" s="3"/>
      <c r="D596" s="9">
        <v>65</v>
      </c>
      <c r="E596" s="10">
        <f>IFERROR(100*$D596/$E$595, "-")</f>
        <v>3.1310211946050095</v>
      </c>
      <c r="F596" s="10">
        <f>IFERROR(100*$D596/$F$595, "-")</f>
        <v>3.1507513330101795</v>
      </c>
      <c r="G596" s="11"/>
    </row>
    <row r="597" spans="1:7" ht="12" customHeight="1" x14ac:dyDescent="0.55000000000000004">
      <c r="B597" s="12" t="s">
        <v>167</v>
      </c>
      <c r="C597" s="13"/>
      <c r="D597" s="14">
        <v>60</v>
      </c>
      <c r="E597" s="15">
        <f t="shared" ref="E597:E601" si="92">IFERROR(100*$D597/$E$595, "-")</f>
        <v>2.8901734104046244</v>
      </c>
      <c r="F597" s="15">
        <f t="shared" ref="F597:F600" si="93">IFERROR(100*$D597/$F$595, "-")</f>
        <v>2.90838584585555</v>
      </c>
      <c r="G597" s="11"/>
    </row>
    <row r="598" spans="1:7" ht="12" customHeight="1" x14ac:dyDescent="0.55000000000000004">
      <c r="B598" s="16" t="s">
        <v>168</v>
      </c>
      <c r="D598" s="17">
        <v>216</v>
      </c>
      <c r="E598" s="18">
        <f t="shared" si="92"/>
        <v>10.404624277456648</v>
      </c>
      <c r="F598" s="18">
        <f t="shared" si="93"/>
        <v>10.47018904507998</v>
      </c>
      <c r="G598" s="11"/>
    </row>
    <row r="599" spans="1:7" ht="12" customHeight="1" x14ac:dyDescent="0.55000000000000004">
      <c r="B599" s="12" t="s">
        <v>169</v>
      </c>
      <c r="C599" s="13"/>
      <c r="D599" s="14">
        <v>312</v>
      </c>
      <c r="E599" s="15">
        <f t="shared" si="92"/>
        <v>15.028901734104046</v>
      </c>
      <c r="F599" s="15">
        <f t="shared" si="93"/>
        <v>15.12360639844886</v>
      </c>
      <c r="G599" s="11"/>
    </row>
    <row r="600" spans="1:7" ht="12" customHeight="1" x14ac:dyDescent="0.55000000000000004">
      <c r="B600" s="16" t="s">
        <v>170</v>
      </c>
      <c r="D600" s="17">
        <v>1410</v>
      </c>
      <c r="E600" s="18">
        <f t="shared" si="92"/>
        <v>67.919075144508668</v>
      </c>
      <c r="F600" s="18">
        <f t="shared" si="93"/>
        <v>68.347067377605427</v>
      </c>
      <c r="G600" s="11"/>
    </row>
    <row r="601" spans="1:7" ht="12" customHeight="1" x14ac:dyDescent="0.55000000000000004">
      <c r="B601" s="23" t="s">
        <v>8</v>
      </c>
      <c r="C601" s="24"/>
      <c r="D601" s="25">
        <v>13</v>
      </c>
      <c r="E601" s="26">
        <f t="shared" si="92"/>
        <v>0.62620423892100197</v>
      </c>
      <c r="F601" s="26" t="s">
        <v>9</v>
      </c>
      <c r="G601" s="11"/>
    </row>
    <row r="602" spans="1:7" ht="12" customHeight="1" x14ac:dyDescent="0.55000000000000004">
      <c r="B602" s="28" t="s">
        <v>10</v>
      </c>
      <c r="C602" s="29"/>
      <c r="D602" s="21">
        <v>2076</v>
      </c>
      <c r="E602" s="22">
        <f>IF(SUM($E$596:$E$601) = 0, "-", SUM($E$596:$E$601))</f>
        <v>100</v>
      </c>
      <c r="F602" s="22">
        <f>IF(SUM($F$596:$F$601) = 0, "-", SUM($F$596:$F$601))</f>
        <v>100</v>
      </c>
      <c r="G602" s="11"/>
    </row>
    <row r="604" spans="1:7" ht="12" customHeight="1" x14ac:dyDescent="0.55000000000000004">
      <c r="A604" s="1" t="s">
        <v>225</v>
      </c>
    </row>
    <row r="605" spans="1:7" ht="12" customHeight="1" x14ac:dyDescent="0.55000000000000004">
      <c r="A605" s="27" t="s">
        <v>176</v>
      </c>
      <c r="B605" s="27"/>
      <c r="C605" s="27"/>
      <c r="D605" s="27"/>
      <c r="E605" s="27"/>
      <c r="F605" s="27"/>
    </row>
    <row r="606" spans="1:7" ht="12" customHeight="1" x14ac:dyDescent="0.55000000000000004">
      <c r="B606" s="2"/>
      <c r="C606" s="3"/>
      <c r="D606" s="4" t="s">
        <v>1</v>
      </c>
      <c r="E606" s="4" t="s">
        <v>2</v>
      </c>
      <c r="F606" s="4" t="s">
        <v>2</v>
      </c>
    </row>
    <row r="607" spans="1:7" ht="12" customHeight="1" x14ac:dyDescent="0.55000000000000004">
      <c r="B607" s="5"/>
      <c r="D607" s="6"/>
      <c r="E607" s="6"/>
      <c r="F607" s="6" t="s">
        <v>3</v>
      </c>
    </row>
    <row r="608" spans="1:7" ht="12" customHeight="1" x14ac:dyDescent="0.55000000000000004">
      <c r="B608" s="5"/>
      <c r="D608" s="7"/>
      <c r="E608" s="7">
        <v>2076</v>
      </c>
      <c r="F608" s="7">
        <f>$E$608-$D$612</f>
        <v>1991</v>
      </c>
    </row>
    <row r="609" spans="1:7" ht="12" customHeight="1" x14ac:dyDescent="0.55000000000000004">
      <c r="B609" s="8" t="s">
        <v>177</v>
      </c>
      <c r="C609" s="3"/>
      <c r="D609" s="9">
        <v>142</v>
      </c>
      <c r="E609" s="10">
        <f>IFERROR(100*$D609/$E$608, "-")</f>
        <v>6.8400770712909438</v>
      </c>
      <c r="F609" s="10">
        <f>IFERROR(100*$D609/$F$608, "-")</f>
        <v>7.1320944249121041</v>
      </c>
      <c r="G609" s="11"/>
    </row>
    <row r="610" spans="1:7" ht="12" customHeight="1" x14ac:dyDescent="0.55000000000000004">
      <c r="B610" s="12" t="s">
        <v>178</v>
      </c>
      <c r="C610" s="13"/>
      <c r="D610" s="14">
        <v>79</v>
      </c>
      <c r="E610" s="15">
        <f t="shared" ref="E610:E612" si="94">IFERROR(100*$D610/$E$608, "-")</f>
        <v>3.8053949903660884</v>
      </c>
      <c r="F610" s="15">
        <f t="shared" ref="F610:F611" si="95">IFERROR(100*$D610/$F$608, "-")</f>
        <v>3.9678553490708186</v>
      </c>
      <c r="G610" s="11"/>
    </row>
    <row r="611" spans="1:7" ht="12" customHeight="1" x14ac:dyDescent="0.55000000000000004">
      <c r="B611" s="16" t="s">
        <v>179</v>
      </c>
      <c r="D611" s="17">
        <v>1770</v>
      </c>
      <c r="E611" s="18">
        <f t="shared" si="94"/>
        <v>85.260115606936409</v>
      </c>
      <c r="F611" s="18">
        <f t="shared" si="95"/>
        <v>88.900050226017072</v>
      </c>
      <c r="G611" s="11"/>
    </row>
    <row r="612" spans="1:7" ht="12" customHeight="1" x14ac:dyDescent="0.55000000000000004">
      <c r="B612" s="23" t="s">
        <v>8</v>
      </c>
      <c r="C612" s="24"/>
      <c r="D612" s="25">
        <v>85</v>
      </c>
      <c r="E612" s="26">
        <f t="shared" si="94"/>
        <v>4.0944123314065513</v>
      </c>
      <c r="F612" s="26" t="s">
        <v>9</v>
      </c>
      <c r="G612" s="11"/>
    </row>
    <row r="613" spans="1:7" ht="12" customHeight="1" x14ac:dyDescent="0.55000000000000004">
      <c r="B613" s="28" t="s">
        <v>10</v>
      </c>
      <c r="C613" s="29"/>
      <c r="D613" s="21">
        <v>2076</v>
      </c>
      <c r="E613" s="22">
        <f>IF(SUM($E$609:$E$612) = 0, "-", SUM($E$609:$E$612))</f>
        <v>99.999999999999986</v>
      </c>
      <c r="F613" s="22">
        <f>IF(SUM($F$609:$F$612) = 0, "-", SUM($F$609:$F$612))</f>
        <v>100</v>
      </c>
      <c r="G613" s="11"/>
    </row>
    <row r="615" spans="1:7" ht="12" customHeight="1" x14ac:dyDescent="0.55000000000000004">
      <c r="A615" s="27" t="s">
        <v>227</v>
      </c>
      <c r="B615" s="27"/>
      <c r="C615" s="27"/>
      <c r="D615" s="27"/>
      <c r="E615" s="27"/>
      <c r="F615" s="27"/>
    </row>
    <row r="616" spans="1:7" ht="12" customHeight="1" x14ac:dyDescent="0.55000000000000004">
      <c r="B616" s="2"/>
      <c r="C616" s="3"/>
      <c r="D616" s="4" t="s">
        <v>1</v>
      </c>
      <c r="E616" s="4" t="s">
        <v>2</v>
      </c>
      <c r="F616" s="4" t="s">
        <v>2</v>
      </c>
    </row>
    <row r="617" spans="1:7" ht="12" customHeight="1" x14ac:dyDescent="0.55000000000000004">
      <c r="B617" s="5"/>
      <c r="D617" s="6"/>
      <c r="E617" s="6"/>
      <c r="F617" s="6" t="s">
        <v>3</v>
      </c>
    </row>
    <row r="618" spans="1:7" ht="12" customHeight="1" x14ac:dyDescent="0.55000000000000004">
      <c r="B618" s="5"/>
      <c r="D618" s="7"/>
      <c r="E618" s="7">
        <v>1770</v>
      </c>
      <c r="F618" s="7">
        <f>$E$618-$D$624</f>
        <v>1653</v>
      </c>
    </row>
    <row r="619" spans="1:7" ht="12" customHeight="1" x14ac:dyDescent="0.55000000000000004">
      <c r="B619" s="8" t="s">
        <v>180</v>
      </c>
      <c r="C619" s="3"/>
      <c r="D619" s="9">
        <v>1587</v>
      </c>
      <c r="E619" s="10">
        <f>IFERROR(100*$D619/$E$618, "-")</f>
        <v>89.66101694915254</v>
      </c>
      <c r="F619" s="10">
        <f>IFERROR(100*$D619/$F$618, "-")</f>
        <v>96.007259528130675</v>
      </c>
      <c r="G619" s="11"/>
    </row>
    <row r="620" spans="1:7" ht="12" customHeight="1" x14ac:dyDescent="0.55000000000000004">
      <c r="B620" s="12" t="s">
        <v>181</v>
      </c>
      <c r="C620" s="13"/>
      <c r="D620" s="14">
        <v>16</v>
      </c>
      <c r="E620" s="15">
        <f t="shared" ref="E620:E624" si="96">IFERROR(100*$D620/$E$618, "-")</f>
        <v>0.903954802259887</v>
      </c>
      <c r="F620" s="15">
        <f t="shared" ref="F620:F623" si="97">IFERROR(100*$D620/$F$618, "-")</f>
        <v>0.96793708408953416</v>
      </c>
      <c r="G620" s="11"/>
    </row>
    <row r="621" spans="1:7" ht="12" customHeight="1" x14ac:dyDescent="0.55000000000000004">
      <c r="B621" s="16" t="s">
        <v>182</v>
      </c>
      <c r="D621" s="17">
        <v>7</v>
      </c>
      <c r="E621" s="18">
        <f t="shared" si="96"/>
        <v>0.39548022598870058</v>
      </c>
      <c r="F621" s="18">
        <f t="shared" si="97"/>
        <v>0.42347247428917123</v>
      </c>
      <c r="G621" s="11"/>
    </row>
    <row r="622" spans="1:7" ht="12" customHeight="1" x14ac:dyDescent="0.55000000000000004">
      <c r="B622" s="12" t="s">
        <v>183</v>
      </c>
      <c r="C622" s="13"/>
      <c r="D622" s="14">
        <v>10</v>
      </c>
      <c r="E622" s="15">
        <f t="shared" si="96"/>
        <v>0.56497175141242939</v>
      </c>
      <c r="F622" s="15">
        <f t="shared" si="97"/>
        <v>0.60496067755595884</v>
      </c>
      <c r="G622" s="11"/>
    </row>
    <row r="623" spans="1:7" ht="12" customHeight="1" x14ac:dyDescent="0.55000000000000004">
      <c r="B623" s="16" t="s">
        <v>184</v>
      </c>
      <c r="D623" s="17">
        <v>33</v>
      </c>
      <c r="E623" s="18">
        <f t="shared" si="96"/>
        <v>1.8644067796610169</v>
      </c>
      <c r="F623" s="18">
        <f t="shared" si="97"/>
        <v>1.9963702359346642</v>
      </c>
      <c r="G623" s="11"/>
    </row>
    <row r="624" spans="1:7" ht="12" customHeight="1" x14ac:dyDescent="0.55000000000000004">
      <c r="B624" s="23" t="s">
        <v>8</v>
      </c>
      <c r="C624" s="24"/>
      <c r="D624" s="25">
        <v>117</v>
      </c>
      <c r="E624" s="26">
        <f t="shared" si="96"/>
        <v>6.6101694915254239</v>
      </c>
      <c r="F624" s="26" t="s">
        <v>9</v>
      </c>
      <c r="G624" s="11"/>
    </row>
    <row r="625" spans="1:7" ht="12" customHeight="1" x14ac:dyDescent="0.55000000000000004">
      <c r="B625" s="28" t="s">
        <v>10</v>
      </c>
      <c r="C625" s="29"/>
      <c r="D625" s="21">
        <v>1770</v>
      </c>
      <c r="E625" s="22">
        <f>IF(SUM($E$619:$E$624) = 0, "-", SUM($E$619:$E$624))</f>
        <v>100</v>
      </c>
      <c r="F625" s="22">
        <f>IF(SUM($F$619:$F$624) = 0, "-", SUM($F$619:$F$624))</f>
        <v>100</v>
      </c>
      <c r="G625" s="11"/>
    </row>
    <row r="627" spans="1:7" ht="12" customHeight="1" x14ac:dyDescent="0.55000000000000004">
      <c r="A627" s="27" t="s">
        <v>185</v>
      </c>
      <c r="B627" s="27"/>
      <c r="C627" s="27"/>
      <c r="D627" s="27"/>
      <c r="E627" s="27"/>
      <c r="F627" s="27"/>
    </row>
    <row r="628" spans="1:7" ht="12" customHeight="1" x14ac:dyDescent="0.55000000000000004">
      <c r="B628" s="2"/>
      <c r="C628" s="3"/>
      <c r="D628" s="4" t="s">
        <v>1</v>
      </c>
      <c r="E628" s="4" t="s">
        <v>2</v>
      </c>
      <c r="F628" s="4" t="s">
        <v>2</v>
      </c>
    </row>
    <row r="629" spans="1:7" ht="12" customHeight="1" x14ac:dyDescent="0.55000000000000004">
      <c r="B629" s="5"/>
      <c r="D629" s="6"/>
      <c r="E629" s="6"/>
      <c r="F629" s="6" t="s">
        <v>3</v>
      </c>
    </row>
    <row r="630" spans="1:7" ht="12" customHeight="1" x14ac:dyDescent="0.55000000000000004">
      <c r="B630" s="5"/>
      <c r="D630" s="7"/>
      <c r="E630" s="7">
        <v>2076</v>
      </c>
      <c r="F630" s="7">
        <f>$E$630-$D$634</f>
        <v>1958</v>
      </c>
    </row>
    <row r="631" spans="1:7" ht="12" customHeight="1" x14ac:dyDescent="0.55000000000000004">
      <c r="B631" s="8" t="s">
        <v>177</v>
      </c>
      <c r="C631" s="3"/>
      <c r="D631" s="9">
        <v>15</v>
      </c>
      <c r="E631" s="10">
        <f>IFERROR(100*$D631/$E$630, "-")</f>
        <v>0.7225433526011561</v>
      </c>
      <c r="F631" s="10">
        <f>IFERROR(100*$D631/$F$630, "-")</f>
        <v>0.76608784473953018</v>
      </c>
      <c r="G631" s="11"/>
    </row>
    <row r="632" spans="1:7" ht="12" customHeight="1" x14ac:dyDescent="0.55000000000000004">
      <c r="B632" s="12" t="s">
        <v>178</v>
      </c>
      <c r="C632" s="13"/>
      <c r="D632" s="14">
        <v>12</v>
      </c>
      <c r="E632" s="15">
        <f t="shared" ref="E632:E634" si="98">IFERROR(100*$D632/$E$630, "-")</f>
        <v>0.5780346820809249</v>
      </c>
      <c r="F632" s="15">
        <f t="shared" ref="F632:F633" si="99">IFERROR(100*$D632/$F$630, "-")</f>
        <v>0.61287027579162412</v>
      </c>
      <c r="G632" s="11"/>
    </row>
    <row r="633" spans="1:7" ht="12" customHeight="1" x14ac:dyDescent="0.55000000000000004">
      <c r="B633" s="16" t="s">
        <v>179</v>
      </c>
      <c r="D633" s="17">
        <v>1931</v>
      </c>
      <c r="E633" s="18">
        <f t="shared" si="98"/>
        <v>93.015414258188827</v>
      </c>
      <c r="F633" s="18">
        <f t="shared" si="99"/>
        <v>98.621041879468848</v>
      </c>
      <c r="G633" s="11"/>
    </row>
    <row r="634" spans="1:7" ht="12" customHeight="1" x14ac:dyDescent="0.55000000000000004">
      <c r="B634" s="23" t="s">
        <v>8</v>
      </c>
      <c r="C634" s="24"/>
      <c r="D634" s="25">
        <v>118</v>
      </c>
      <c r="E634" s="26">
        <f t="shared" si="98"/>
        <v>5.6840077071290942</v>
      </c>
      <c r="F634" s="26" t="s">
        <v>9</v>
      </c>
      <c r="G634" s="11"/>
    </row>
    <row r="635" spans="1:7" ht="12" customHeight="1" x14ac:dyDescent="0.55000000000000004">
      <c r="B635" s="28" t="s">
        <v>10</v>
      </c>
      <c r="C635" s="29"/>
      <c r="D635" s="21">
        <v>2076</v>
      </c>
      <c r="E635" s="22">
        <f>IF(SUM($E$631:$E$634) = 0, "-", SUM($E$631:$E$634))</f>
        <v>100</v>
      </c>
      <c r="F635" s="22">
        <f>IF(SUM($F$631:$F$634) = 0, "-", SUM($F$631:$F$634))</f>
        <v>100</v>
      </c>
      <c r="G635" s="11"/>
    </row>
    <row r="637" spans="1:7" ht="12" customHeight="1" x14ac:dyDescent="0.55000000000000004">
      <c r="A637" s="27" t="s">
        <v>228</v>
      </c>
      <c r="B637" s="27"/>
      <c r="C637" s="27"/>
      <c r="D637" s="27"/>
      <c r="E637" s="27"/>
      <c r="F637" s="27"/>
    </row>
    <row r="638" spans="1:7" ht="12" customHeight="1" x14ac:dyDescent="0.55000000000000004">
      <c r="B638" s="2"/>
      <c r="C638" s="3"/>
      <c r="D638" s="4" t="s">
        <v>1</v>
      </c>
      <c r="E638" s="4" t="s">
        <v>2</v>
      </c>
      <c r="F638" s="4" t="s">
        <v>2</v>
      </c>
    </row>
    <row r="639" spans="1:7" ht="12" customHeight="1" x14ac:dyDescent="0.55000000000000004">
      <c r="B639" s="5"/>
      <c r="D639" s="6"/>
      <c r="E639" s="6"/>
      <c r="F639" s="6" t="s">
        <v>3</v>
      </c>
    </row>
    <row r="640" spans="1:7" ht="12" customHeight="1" x14ac:dyDescent="0.55000000000000004">
      <c r="B640" s="5"/>
      <c r="D640" s="7"/>
      <c r="E640" s="7">
        <v>1931</v>
      </c>
      <c r="F640" s="7">
        <f>$E$640-$D$646</f>
        <v>1782</v>
      </c>
    </row>
    <row r="641" spans="1:7" ht="12" customHeight="1" x14ac:dyDescent="0.55000000000000004">
      <c r="B641" s="8" t="s">
        <v>180</v>
      </c>
      <c r="C641" s="3"/>
      <c r="D641" s="9">
        <v>1700</v>
      </c>
      <c r="E641" s="10">
        <f>IFERROR(100*$D641/$E$640, "-")</f>
        <v>88.037286380113926</v>
      </c>
      <c r="F641" s="10">
        <f>IFERROR(100*$D641/$F$640, "-")</f>
        <v>95.398428731762067</v>
      </c>
      <c r="G641" s="11"/>
    </row>
    <row r="642" spans="1:7" ht="12" customHeight="1" x14ac:dyDescent="0.55000000000000004">
      <c r="B642" s="12" t="s">
        <v>181</v>
      </c>
      <c r="C642" s="13"/>
      <c r="D642" s="14">
        <v>18</v>
      </c>
      <c r="E642" s="15">
        <f t="shared" ref="E642:E646" si="100">IFERROR(100*$D642/$E$640, "-")</f>
        <v>0.9321595028482651</v>
      </c>
      <c r="F642" s="15">
        <f t="shared" ref="F642:F645" si="101">IFERROR(100*$D642/$F$640, "-")</f>
        <v>1.0101010101010102</v>
      </c>
      <c r="G642" s="11"/>
    </row>
    <row r="643" spans="1:7" ht="12" customHeight="1" x14ac:dyDescent="0.55000000000000004">
      <c r="B643" s="16" t="s">
        <v>182</v>
      </c>
      <c r="D643" s="17">
        <v>2</v>
      </c>
      <c r="E643" s="18">
        <f t="shared" si="100"/>
        <v>0.10357327809425168</v>
      </c>
      <c r="F643" s="18">
        <f t="shared" si="101"/>
        <v>0.1122334455667789</v>
      </c>
      <c r="G643" s="11"/>
    </row>
    <row r="644" spans="1:7" ht="12" customHeight="1" x14ac:dyDescent="0.55000000000000004">
      <c r="B644" s="12" t="s">
        <v>183</v>
      </c>
      <c r="C644" s="13"/>
      <c r="D644" s="14">
        <v>3</v>
      </c>
      <c r="E644" s="15">
        <f t="shared" si="100"/>
        <v>0.15535991714137753</v>
      </c>
      <c r="F644" s="15">
        <f t="shared" si="101"/>
        <v>0.16835016835016836</v>
      </c>
      <c r="G644" s="11"/>
    </row>
    <row r="645" spans="1:7" ht="12" customHeight="1" x14ac:dyDescent="0.55000000000000004">
      <c r="B645" s="16" t="s">
        <v>184</v>
      </c>
      <c r="D645" s="17">
        <v>59</v>
      </c>
      <c r="E645" s="18">
        <f t="shared" si="100"/>
        <v>3.0554117037804245</v>
      </c>
      <c r="F645" s="18">
        <f t="shared" si="101"/>
        <v>3.3108866442199774</v>
      </c>
      <c r="G645" s="11"/>
    </row>
    <row r="646" spans="1:7" ht="12" customHeight="1" x14ac:dyDescent="0.55000000000000004">
      <c r="B646" s="23" t="s">
        <v>8</v>
      </c>
      <c r="C646" s="24"/>
      <c r="D646" s="25">
        <v>149</v>
      </c>
      <c r="E646" s="26">
        <f t="shared" si="100"/>
        <v>7.7162092180217501</v>
      </c>
      <c r="F646" s="26" t="s">
        <v>9</v>
      </c>
      <c r="G646" s="11"/>
    </row>
    <row r="647" spans="1:7" ht="12" customHeight="1" x14ac:dyDescent="0.55000000000000004">
      <c r="B647" s="28" t="s">
        <v>10</v>
      </c>
      <c r="C647" s="29"/>
      <c r="D647" s="21">
        <v>1931</v>
      </c>
      <c r="E647" s="22">
        <f>IF(SUM($E$641:$E$646) = 0, "-", SUM($E$641:$E$646))</f>
        <v>99.999999999999986</v>
      </c>
      <c r="F647" s="22">
        <f>IF(SUM($F$641:$F$646) = 0, "-", SUM($F$641:$F$646))</f>
        <v>100</v>
      </c>
      <c r="G647" s="11"/>
    </row>
    <row r="649" spans="1:7" ht="12" customHeight="1" x14ac:dyDescent="0.55000000000000004">
      <c r="A649" s="27" t="s">
        <v>186</v>
      </c>
      <c r="B649" s="27"/>
      <c r="C649" s="27"/>
      <c r="D649" s="27"/>
      <c r="E649" s="27"/>
      <c r="F649" s="27"/>
    </row>
    <row r="650" spans="1:7" ht="12" customHeight="1" x14ac:dyDescent="0.55000000000000004">
      <c r="B650" s="2"/>
      <c r="C650" s="3"/>
      <c r="D650" s="4" t="s">
        <v>1</v>
      </c>
      <c r="E650" s="4" t="s">
        <v>2</v>
      </c>
      <c r="F650" s="4" t="s">
        <v>2</v>
      </c>
    </row>
    <row r="651" spans="1:7" ht="12" customHeight="1" x14ac:dyDescent="0.55000000000000004">
      <c r="B651" s="5"/>
      <c r="D651" s="6"/>
      <c r="E651" s="6"/>
      <c r="F651" s="6" t="s">
        <v>3</v>
      </c>
    </row>
    <row r="652" spans="1:7" ht="12" customHeight="1" x14ac:dyDescent="0.55000000000000004">
      <c r="B652" s="5"/>
      <c r="D652" s="7"/>
      <c r="E652" s="7">
        <v>2076</v>
      </c>
      <c r="F652" s="7">
        <f>$E$652-$D$656</f>
        <v>1950</v>
      </c>
    </row>
    <row r="653" spans="1:7" ht="12" customHeight="1" x14ac:dyDescent="0.55000000000000004">
      <c r="B653" s="8" t="s">
        <v>177</v>
      </c>
      <c r="C653" s="3"/>
      <c r="D653" s="9">
        <v>2</v>
      </c>
      <c r="E653" s="10">
        <f>IFERROR(100*$D653/$E$652, "-")</f>
        <v>9.6339113680154145E-2</v>
      </c>
      <c r="F653" s="10">
        <f>IFERROR(100*$D653/$F$652, "-")</f>
        <v>0.10256410256410256</v>
      </c>
      <c r="G653" s="11"/>
    </row>
    <row r="654" spans="1:7" ht="12" customHeight="1" x14ac:dyDescent="0.55000000000000004">
      <c r="B654" s="12" t="s">
        <v>178</v>
      </c>
      <c r="C654" s="13"/>
      <c r="D654" s="14">
        <v>14</v>
      </c>
      <c r="E654" s="15">
        <f t="shared" ref="E654:E656" si="102">IFERROR(100*$D654/$E$652, "-")</f>
        <v>0.67437379576107903</v>
      </c>
      <c r="F654" s="15">
        <f t="shared" ref="F654:F655" si="103">IFERROR(100*$D654/$F$652, "-")</f>
        <v>0.71794871794871795</v>
      </c>
      <c r="G654" s="11"/>
    </row>
    <row r="655" spans="1:7" ht="12" customHeight="1" x14ac:dyDescent="0.55000000000000004">
      <c r="B655" s="16" t="s">
        <v>179</v>
      </c>
      <c r="D655" s="17">
        <v>1934</v>
      </c>
      <c r="E655" s="18">
        <f t="shared" si="102"/>
        <v>93.159922928709051</v>
      </c>
      <c r="F655" s="18">
        <f t="shared" si="103"/>
        <v>99.179487179487182</v>
      </c>
      <c r="G655" s="11"/>
    </row>
    <row r="656" spans="1:7" ht="12" customHeight="1" x14ac:dyDescent="0.55000000000000004">
      <c r="B656" s="23" t="s">
        <v>8</v>
      </c>
      <c r="C656" s="24"/>
      <c r="D656" s="25">
        <v>126</v>
      </c>
      <c r="E656" s="26">
        <f t="shared" si="102"/>
        <v>6.0693641618497107</v>
      </c>
      <c r="F656" s="26" t="s">
        <v>9</v>
      </c>
      <c r="G656" s="11"/>
    </row>
    <row r="657" spans="1:7" ht="12" customHeight="1" x14ac:dyDescent="0.55000000000000004">
      <c r="B657" s="28" t="s">
        <v>10</v>
      </c>
      <c r="C657" s="29"/>
      <c r="D657" s="21">
        <v>2076</v>
      </c>
      <c r="E657" s="22">
        <f>IF(SUM($E$653:$E$656) = 0, "-", SUM($E$653:$E$656))</f>
        <v>99.999999999999986</v>
      </c>
      <c r="F657" s="22">
        <f>IF(SUM($F$653:$F$656) = 0, "-", SUM($F$653:$F$656))</f>
        <v>100</v>
      </c>
      <c r="G657" s="11"/>
    </row>
    <row r="659" spans="1:7" ht="12" customHeight="1" x14ac:dyDescent="0.55000000000000004">
      <c r="A659" s="27" t="s">
        <v>229</v>
      </c>
      <c r="B659" s="27"/>
      <c r="C659" s="27"/>
      <c r="D659" s="27"/>
      <c r="E659" s="27"/>
      <c r="F659" s="27"/>
    </row>
    <row r="660" spans="1:7" ht="12" customHeight="1" x14ac:dyDescent="0.55000000000000004">
      <c r="B660" s="2"/>
      <c r="C660" s="3"/>
      <c r="D660" s="4" t="s">
        <v>1</v>
      </c>
      <c r="E660" s="4" t="s">
        <v>2</v>
      </c>
      <c r="F660" s="4" t="s">
        <v>2</v>
      </c>
    </row>
    <row r="661" spans="1:7" ht="12" customHeight="1" x14ac:dyDescent="0.55000000000000004">
      <c r="B661" s="5"/>
      <c r="D661" s="6"/>
      <c r="E661" s="6"/>
      <c r="F661" s="6" t="s">
        <v>3</v>
      </c>
    </row>
    <row r="662" spans="1:7" ht="12" customHeight="1" x14ac:dyDescent="0.55000000000000004">
      <c r="B662" s="5"/>
      <c r="D662" s="7"/>
      <c r="E662" s="7">
        <v>1934</v>
      </c>
      <c r="F662" s="7">
        <f>$E$662-$D$668</f>
        <v>1783</v>
      </c>
    </row>
    <row r="663" spans="1:7" ht="12" customHeight="1" x14ac:dyDescent="0.55000000000000004">
      <c r="B663" s="8" t="s">
        <v>180</v>
      </c>
      <c r="C663" s="3"/>
      <c r="D663" s="9">
        <v>1672</v>
      </c>
      <c r="E663" s="10">
        <f>IFERROR(100*$D663/$E$662, "-")</f>
        <v>86.452947259565661</v>
      </c>
      <c r="F663" s="10">
        <f>IFERROR(100*$D663/$F$662, "-")</f>
        <v>93.774537296690966</v>
      </c>
      <c r="G663" s="11"/>
    </row>
    <row r="664" spans="1:7" ht="12" customHeight="1" x14ac:dyDescent="0.55000000000000004">
      <c r="B664" s="12" t="s">
        <v>181</v>
      </c>
      <c r="C664" s="13"/>
      <c r="D664" s="14">
        <v>33</v>
      </c>
      <c r="E664" s="15">
        <f t="shared" ref="E664:E668" si="104">IFERROR(100*$D664/$E$662, "-")</f>
        <v>1.7063081695966908</v>
      </c>
      <c r="F664" s="15">
        <f t="shared" ref="F664:F667" si="105">IFERROR(100*$D664/$F$662, "-")</f>
        <v>1.8508132361189007</v>
      </c>
      <c r="G664" s="11"/>
    </row>
    <row r="665" spans="1:7" ht="12" customHeight="1" x14ac:dyDescent="0.55000000000000004">
      <c r="B665" s="16" t="s">
        <v>182</v>
      </c>
      <c r="D665" s="17">
        <v>10</v>
      </c>
      <c r="E665" s="18">
        <f t="shared" si="104"/>
        <v>0.51706308169596693</v>
      </c>
      <c r="F665" s="18">
        <f t="shared" si="105"/>
        <v>0.5608524957936063</v>
      </c>
      <c r="G665" s="11"/>
    </row>
    <row r="666" spans="1:7" ht="12" customHeight="1" x14ac:dyDescent="0.55000000000000004">
      <c r="B666" s="12" t="s">
        <v>183</v>
      </c>
      <c r="C666" s="13"/>
      <c r="D666" s="14">
        <v>9</v>
      </c>
      <c r="E666" s="15">
        <f t="shared" si="104"/>
        <v>0.46535677352637023</v>
      </c>
      <c r="F666" s="15">
        <f t="shared" si="105"/>
        <v>0.50476724621424562</v>
      </c>
      <c r="G666" s="11"/>
    </row>
    <row r="667" spans="1:7" ht="12" customHeight="1" x14ac:dyDescent="0.55000000000000004">
      <c r="B667" s="16" t="s">
        <v>184</v>
      </c>
      <c r="D667" s="17">
        <v>59</v>
      </c>
      <c r="E667" s="18">
        <f t="shared" si="104"/>
        <v>3.0506721820062048</v>
      </c>
      <c r="F667" s="18">
        <f t="shared" si="105"/>
        <v>3.3090297251822771</v>
      </c>
      <c r="G667" s="11"/>
    </row>
    <row r="668" spans="1:7" ht="12" customHeight="1" x14ac:dyDescent="0.55000000000000004">
      <c r="B668" s="23" t="s">
        <v>8</v>
      </c>
      <c r="C668" s="24"/>
      <c r="D668" s="25">
        <v>151</v>
      </c>
      <c r="E668" s="26">
        <f t="shared" si="104"/>
        <v>7.8076525336091001</v>
      </c>
      <c r="F668" s="26" t="s">
        <v>9</v>
      </c>
      <c r="G668" s="11"/>
    </row>
    <row r="669" spans="1:7" ht="12" customHeight="1" x14ac:dyDescent="0.55000000000000004">
      <c r="B669" s="28" t="s">
        <v>10</v>
      </c>
      <c r="C669" s="29"/>
      <c r="D669" s="21">
        <v>1934</v>
      </c>
      <c r="E669" s="22">
        <f>IF(SUM($E$663:$E$668) = 0, "-", SUM($E$663:$E$668))</f>
        <v>100</v>
      </c>
      <c r="F669" s="22">
        <f>IF(SUM($F$663:$F$668) = 0, "-", SUM($F$663:$F$668))</f>
        <v>99.999999999999986</v>
      </c>
      <c r="G669" s="11"/>
    </row>
    <row r="671" spans="1:7" ht="12" customHeight="1" x14ac:dyDescent="0.55000000000000004">
      <c r="A671" s="27" t="s">
        <v>187</v>
      </c>
      <c r="B671" s="27"/>
      <c r="C671" s="27"/>
      <c r="D671" s="27"/>
      <c r="E671" s="27"/>
      <c r="F671" s="27"/>
    </row>
    <row r="672" spans="1:7" ht="12" customHeight="1" x14ac:dyDescent="0.55000000000000004">
      <c r="B672" s="2"/>
      <c r="C672" s="3"/>
      <c r="D672" s="4" t="s">
        <v>1</v>
      </c>
      <c r="E672" s="4" t="s">
        <v>2</v>
      </c>
      <c r="F672" s="4" t="s">
        <v>2</v>
      </c>
    </row>
    <row r="673" spans="1:7" ht="12" customHeight="1" x14ac:dyDescent="0.55000000000000004">
      <c r="B673" s="5"/>
      <c r="D673" s="6"/>
      <c r="E673" s="6"/>
      <c r="F673" s="6" t="s">
        <v>3</v>
      </c>
    </row>
    <row r="674" spans="1:7" ht="12" customHeight="1" x14ac:dyDescent="0.55000000000000004">
      <c r="B674" s="5"/>
      <c r="D674" s="7"/>
      <c r="E674" s="7">
        <v>2076</v>
      </c>
      <c r="F674" s="7">
        <f>$E$674-$D$678</f>
        <v>1968</v>
      </c>
    </row>
    <row r="675" spans="1:7" ht="12" customHeight="1" x14ac:dyDescent="0.55000000000000004">
      <c r="B675" s="8" t="s">
        <v>177</v>
      </c>
      <c r="C675" s="3"/>
      <c r="D675" s="9">
        <v>137</v>
      </c>
      <c r="E675" s="10">
        <f>IFERROR(100*$D675/$E$674, "-")</f>
        <v>6.5992292870905587</v>
      </c>
      <c r="F675" s="10">
        <f>IFERROR(100*$D675/$F$674, "-")</f>
        <v>6.9613821138211378</v>
      </c>
      <c r="G675" s="11"/>
    </row>
    <row r="676" spans="1:7" ht="12" customHeight="1" x14ac:dyDescent="0.55000000000000004">
      <c r="B676" s="12" t="s">
        <v>178</v>
      </c>
      <c r="C676" s="13"/>
      <c r="D676" s="14">
        <v>39</v>
      </c>
      <c r="E676" s="15">
        <f t="shared" ref="E676:E678" si="106">IFERROR(100*$D676/$E$674, "-")</f>
        <v>1.8786127167630058</v>
      </c>
      <c r="F676" s="15">
        <f t="shared" ref="F676:F677" si="107">IFERROR(100*$D676/$F$674, "-")</f>
        <v>1.9817073170731707</v>
      </c>
      <c r="G676" s="11"/>
    </row>
    <row r="677" spans="1:7" ht="12" customHeight="1" x14ac:dyDescent="0.55000000000000004">
      <c r="B677" s="16" t="s">
        <v>179</v>
      </c>
      <c r="D677" s="17">
        <v>1792</v>
      </c>
      <c r="E677" s="18">
        <f t="shared" si="106"/>
        <v>86.319845857418116</v>
      </c>
      <c r="F677" s="18">
        <f t="shared" si="107"/>
        <v>91.056910569105696</v>
      </c>
      <c r="G677" s="11"/>
    </row>
    <row r="678" spans="1:7" ht="12" customHeight="1" x14ac:dyDescent="0.55000000000000004">
      <c r="B678" s="23" t="s">
        <v>8</v>
      </c>
      <c r="C678" s="24"/>
      <c r="D678" s="25">
        <v>108</v>
      </c>
      <c r="E678" s="26">
        <f t="shared" si="106"/>
        <v>5.202312138728324</v>
      </c>
      <c r="F678" s="26" t="s">
        <v>9</v>
      </c>
      <c r="G678" s="11"/>
    </row>
    <row r="679" spans="1:7" ht="12" customHeight="1" x14ac:dyDescent="0.55000000000000004">
      <c r="B679" s="28" t="s">
        <v>10</v>
      </c>
      <c r="C679" s="29"/>
      <c r="D679" s="21">
        <v>2076</v>
      </c>
      <c r="E679" s="22">
        <f>IF(SUM($E$675:$E$678) = 0, "-", SUM($E$675:$E$678))</f>
        <v>100</v>
      </c>
      <c r="F679" s="22">
        <f>IF(SUM($F$675:$F$678) = 0, "-", SUM($F$675:$F$678))</f>
        <v>100</v>
      </c>
      <c r="G679" s="11"/>
    </row>
    <row r="681" spans="1:7" ht="12" customHeight="1" x14ac:dyDescent="0.55000000000000004">
      <c r="A681" s="27" t="s">
        <v>230</v>
      </c>
      <c r="B681" s="27"/>
      <c r="C681" s="27"/>
      <c r="D681" s="27"/>
      <c r="E681" s="27"/>
      <c r="F681" s="27"/>
    </row>
    <row r="682" spans="1:7" ht="12" customHeight="1" x14ac:dyDescent="0.55000000000000004">
      <c r="B682" s="2"/>
      <c r="C682" s="3"/>
      <c r="D682" s="4" t="s">
        <v>1</v>
      </c>
      <c r="E682" s="4" t="s">
        <v>2</v>
      </c>
      <c r="F682" s="4" t="s">
        <v>2</v>
      </c>
    </row>
    <row r="683" spans="1:7" ht="12" customHeight="1" x14ac:dyDescent="0.55000000000000004">
      <c r="B683" s="5"/>
      <c r="D683" s="6"/>
      <c r="E683" s="6"/>
      <c r="F683" s="6" t="s">
        <v>3</v>
      </c>
    </row>
    <row r="684" spans="1:7" ht="12" customHeight="1" x14ac:dyDescent="0.55000000000000004">
      <c r="B684" s="5"/>
      <c r="D684" s="7"/>
      <c r="E684" s="7">
        <v>1792</v>
      </c>
      <c r="F684" s="7">
        <f>$E$684-$D$690</f>
        <v>1662</v>
      </c>
    </row>
    <row r="685" spans="1:7" ht="12" customHeight="1" x14ac:dyDescent="0.55000000000000004">
      <c r="B685" s="8" t="s">
        <v>180</v>
      </c>
      <c r="C685" s="3"/>
      <c r="D685" s="9">
        <v>1602</v>
      </c>
      <c r="E685" s="10">
        <f>IFERROR(100*$D685/$E$684, "-")</f>
        <v>89.397321428571431</v>
      </c>
      <c r="F685" s="10">
        <f>IFERROR(100*$D685/$F$684, "-")</f>
        <v>96.389891696750908</v>
      </c>
      <c r="G685" s="11"/>
    </row>
    <row r="686" spans="1:7" ht="12" customHeight="1" x14ac:dyDescent="0.55000000000000004">
      <c r="B686" s="12" t="s">
        <v>181</v>
      </c>
      <c r="C686" s="13"/>
      <c r="D686" s="14">
        <v>13</v>
      </c>
      <c r="E686" s="15">
        <f t="shared" ref="E686:E690" si="108">IFERROR(100*$D686/$E$684, "-")</f>
        <v>0.7254464285714286</v>
      </c>
      <c r="F686" s="15">
        <f t="shared" ref="F686:F689" si="109">IFERROR(100*$D686/$F$684, "-")</f>
        <v>0.78219013237063784</v>
      </c>
      <c r="G686" s="11"/>
    </row>
    <row r="687" spans="1:7" ht="12" customHeight="1" x14ac:dyDescent="0.55000000000000004">
      <c r="B687" s="16" t="s">
        <v>182</v>
      </c>
      <c r="D687" s="17">
        <v>1</v>
      </c>
      <c r="E687" s="18">
        <f t="shared" si="108"/>
        <v>5.5803571428571432E-2</v>
      </c>
      <c r="F687" s="18">
        <f t="shared" si="109"/>
        <v>6.0168471720818288E-2</v>
      </c>
      <c r="G687" s="11"/>
    </row>
    <row r="688" spans="1:7" ht="12" customHeight="1" x14ac:dyDescent="0.55000000000000004">
      <c r="B688" s="12" t="s">
        <v>183</v>
      </c>
      <c r="C688" s="13"/>
      <c r="D688" s="14">
        <v>2</v>
      </c>
      <c r="E688" s="15">
        <f t="shared" si="108"/>
        <v>0.11160714285714286</v>
      </c>
      <c r="F688" s="15">
        <f t="shared" si="109"/>
        <v>0.12033694344163658</v>
      </c>
      <c r="G688" s="11"/>
    </row>
    <row r="689" spans="1:7" ht="12" customHeight="1" x14ac:dyDescent="0.55000000000000004">
      <c r="B689" s="16" t="s">
        <v>184</v>
      </c>
      <c r="D689" s="17">
        <v>44</v>
      </c>
      <c r="E689" s="18">
        <f t="shared" si="108"/>
        <v>2.4553571428571428</v>
      </c>
      <c r="F689" s="18">
        <f t="shared" si="109"/>
        <v>2.647412755716005</v>
      </c>
      <c r="G689" s="11"/>
    </row>
    <row r="690" spans="1:7" ht="12" customHeight="1" x14ac:dyDescent="0.55000000000000004">
      <c r="B690" s="23" t="s">
        <v>8</v>
      </c>
      <c r="C690" s="24"/>
      <c r="D690" s="25">
        <v>130</v>
      </c>
      <c r="E690" s="26">
        <f t="shared" si="108"/>
        <v>7.2544642857142856</v>
      </c>
      <c r="F690" s="26" t="s">
        <v>9</v>
      </c>
      <c r="G690" s="11"/>
    </row>
    <row r="691" spans="1:7" ht="12" customHeight="1" x14ac:dyDescent="0.55000000000000004">
      <c r="B691" s="28" t="s">
        <v>10</v>
      </c>
      <c r="C691" s="29"/>
      <c r="D691" s="21">
        <v>1792</v>
      </c>
      <c r="E691" s="22">
        <f>IF(SUM($E$685:$E$690) = 0, "-", SUM($E$685:$E$690))</f>
        <v>100</v>
      </c>
      <c r="F691" s="22">
        <f>IF(SUM($F$685:$F$690) = 0, "-", SUM($F$685:$F$690))</f>
        <v>100.00000000000001</v>
      </c>
      <c r="G691" s="11"/>
    </row>
    <row r="693" spans="1:7" ht="12" customHeight="1" x14ac:dyDescent="0.55000000000000004">
      <c r="A693" s="27" t="s">
        <v>188</v>
      </c>
      <c r="B693" s="27"/>
      <c r="C693" s="27"/>
      <c r="D693" s="27"/>
      <c r="E693" s="27"/>
      <c r="F693" s="27"/>
    </row>
    <row r="694" spans="1:7" ht="12" customHeight="1" x14ac:dyDescent="0.55000000000000004">
      <c r="B694" s="2"/>
      <c r="C694" s="3"/>
      <c r="D694" s="4" t="s">
        <v>1</v>
      </c>
      <c r="E694" s="4" t="s">
        <v>2</v>
      </c>
      <c r="F694" s="4" t="s">
        <v>2</v>
      </c>
    </row>
    <row r="695" spans="1:7" ht="12" customHeight="1" x14ac:dyDescent="0.55000000000000004">
      <c r="B695" s="5"/>
      <c r="D695" s="6"/>
      <c r="E695" s="6"/>
      <c r="F695" s="6" t="s">
        <v>3</v>
      </c>
    </row>
    <row r="696" spans="1:7" ht="12" customHeight="1" x14ac:dyDescent="0.55000000000000004">
      <c r="B696" s="5"/>
      <c r="D696" s="7"/>
      <c r="E696" s="7">
        <v>2076</v>
      </c>
      <c r="F696" s="7">
        <f>$E$696-$D$700</f>
        <v>1945</v>
      </c>
    </row>
    <row r="697" spans="1:7" ht="12" customHeight="1" x14ac:dyDescent="0.55000000000000004">
      <c r="B697" s="8" t="s">
        <v>177</v>
      </c>
      <c r="C697" s="3"/>
      <c r="D697" s="9">
        <v>2</v>
      </c>
      <c r="E697" s="10">
        <f>IFERROR(100*$D697/$E$696, "-")</f>
        <v>9.6339113680154145E-2</v>
      </c>
      <c r="F697" s="10">
        <f>IFERROR(100*$D697/$F$696, "-")</f>
        <v>0.10282776349614396</v>
      </c>
      <c r="G697" s="11"/>
    </row>
    <row r="698" spans="1:7" ht="12" customHeight="1" x14ac:dyDescent="0.55000000000000004">
      <c r="B698" s="12" t="s">
        <v>178</v>
      </c>
      <c r="C698" s="13"/>
      <c r="D698" s="14">
        <v>9</v>
      </c>
      <c r="E698" s="15">
        <f t="shared" ref="E698:E700" si="110">IFERROR(100*$D698/$E$696, "-")</f>
        <v>0.43352601156069365</v>
      </c>
      <c r="F698" s="15">
        <f t="shared" ref="F698:F699" si="111">IFERROR(100*$D698/$F$696, "-")</f>
        <v>0.46272493573264784</v>
      </c>
      <c r="G698" s="11"/>
    </row>
    <row r="699" spans="1:7" ht="12" customHeight="1" x14ac:dyDescent="0.55000000000000004">
      <c r="B699" s="16" t="s">
        <v>179</v>
      </c>
      <c r="D699" s="17">
        <v>1934</v>
      </c>
      <c r="E699" s="18">
        <f t="shared" si="110"/>
        <v>93.159922928709051</v>
      </c>
      <c r="F699" s="18">
        <f t="shared" si="111"/>
        <v>99.434447300771211</v>
      </c>
      <c r="G699" s="11"/>
    </row>
    <row r="700" spans="1:7" ht="12" customHeight="1" x14ac:dyDescent="0.55000000000000004">
      <c r="B700" s="23" t="s">
        <v>8</v>
      </c>
      <c r="C700" s="24"/>
      <c r="D700" s="25">
        <v>131</v>
      </c>
      <c r="E700" s="26">
        <f t="shared" si="110"/>
        <v>6.3102119460500967</v>
      </c>
      <c r="F700" s="26" t="s">
        <v>9</v>
      </c>
      <c r="G700" s="11"/>
    </row>
    <row r="701" spans="1:7" ht="12" customHeight="1" x14ac:dyDescent="0.55000000000000004">
      <c r="B701" s="28" t="s">
        <v>10</v>
      </c>
      <c r="C701" s="29"/>
      <c r="D701" s="21">
        <v>2076</v>
      </c>
      <c r="E701" s="22">
        <f>IF(SUM($E$697:$E$700) = 0, "-", SUM($E$697:$E$700))</f>
        <v>100</v>
      </c>
      <c r="F701" s="22">
        <f>IF(SUM($F$697:$F$700) = 0, "-", SUM($F$697:$F$700))</f>
        <v>100</v>
      </c>
      <c r="G701" s="11"/>
    </row>
    <row r="703" spans="1:7" ht="12" customHeight="1" x14ac:dyDescent="0.55000000000000004">
      <c r="A703" s="27" t="s">
        <v>231</v>
      </c>
      <c r="B703" s="27"/>
      <c r="C703" s="27"/>
      <c r="D703" s="27"/>
      <c r="E703" s="27"/>
      <c r="F703" s="27"/>
    </row>
    <row r="704" spans="1:7" ht="12" customHeight="1" x14ac:dyDescent="0.55000000000000004">
      <c r="B704" s="2"/>
      <c r="C704" s="3"/>
      <c r="D704" s="4" t="s">
        <v>1</v>
      </c>
      <c r="E704" s="4" t="s">
        <v>2</v>
      </c>
      <c r="F704" s="4" t="s">
        <v>2</v>
      </c>
    </row>
    <row r="705" spans="1:7" ht="12" customHeight="1" x14ac:dyDescent="0.55000000000000004">
      <c r="B705" s="5"/>
      <c r="D705" s="6"/>
      <c r="E705" s="6"/>
      <c r="F705" s="6" t="s">
        <v>3</v>
      </c>
    </row>
    <row r="706" spans="1:7" ht="12" customHeight="1" x14ac:dyDescent="0.55000000000000004">
      <c r="B706" s="5"/>
      <c r="D706" s="7"/>
      <c r="E706" s="7">
        <v>1934</v>
      </c>
      <c r="F706" s="7">
        <f>$E$706-$D$712</f>
        <v>1799</v>
      </c>
    </row>
    <row r="707" spans="1:7" ht="12" customHeight="1" x14ac:dyDescent="0.55000000000000004">
      <c r="B707" s="8" t="s">
        <v>180</v>
      </c>
      <c r="C707" s="3"/>
      <c r="D707" s="9">
        <v>1672</v>
      </c>
      <c r="E707" s="10">
        <f>IFERROR(100*$D707/$E$706, "-")</f>
        <v>86.452947259565661</v>
      </c>
      <c r="F707" s="10">
        <f>IFERROR(100*$D707/$F$706, "-")</f>
        <v>92.940522512506945</v>
      </c>
      <c r="G707" s="11"/>
    </row>
    <row r="708" spans="1:7" ht="12" customHeight="1" x14ac:dyDescent="0.55000000000000004">
      <c r="B708" s="12" t="s">
        <v>181</v>
      </c>
      <c r="C708" s="13"/>
      <c r="D708" s="14">
        <v>42</v>
      </c>
      <c r="E708" s="15">
        <f t="shared" ref="E708:E712" si="112">IFERROR(100*$D708/$E$706, "-")</f>
        <v>2.1716649431230608</v>
      </c>
      <c r="F708" s="15">
        <f t="shared" ref="F708:F711" si="113">IFERROR(100*$D708/$F$706, "-")</f>
        <v>2.3346303501945527</v>
      </c>
      <c r="G708" s="11"/>
    </row>
    <row r="709" spans="1:7" ht="12" customHeight="1" x14ac:dyDescent="0.55000000000000004">
      <c r="B709" s="16" t="s">
        <v>182</v>
      </c>
      <c r="D709" s="17">
        <v>6</v>
      </c>
      <c r="E709" s="18">
        <f t="shared" si="112"/>
        <v>0.31023784901758017</v>
      </c>
      <c r="F709" s="18">
        <f t="shared" si="113"/>
        <v>0.33351862145636463</v>
      </c>
      <c r="G709" s="11"/>
    </row>
    <row r="710" spans="1:7" ht="12" customHeight="1" x14ac:dyDescent="0.55000000000000004">
      <c r="B710" s="12" t="s">
        <v>183</v>
      </c>
      <c r="C710" s="13"/>
      <c r="D710" s="14">
        <v>7</v>
      </c>
      <c r="E710" s="15">
        <f t="shared" si="112"/>
        <v>0.36194415718717682</v>
      </c>
      <c r="F710" s="15">
        <f t="shared" si="113"/>
        <v>0.38910505836575876</v>
      </c>
      <c r="G710" s="11"/>
    </row>
    <row r="711" spans="1:7" ht="12" customHeight="1" x14ac:dyDescent="0.55000000000000004">
      <c r="B711" s="16" t="s">
        <v>184</v>
      </c>
      <c r="D711" s="17">
        <v>72</v>
      </c>
      <c r="E711" s="18">
        <f t="shared" si="112"/>
        <v>3.7228541882109618</v>
      </c>
      <c r="F711" s="18">
        <f t="shared" si="113"/>
        <v>4.0022234574763758</v>
      </c>
      <c r="G711" s="11"/>
    </row>
    <row r="712" spans="1:7" ht="12" customHeight="1" x14ac:dyDescent="0.55000000000000004">
      <c r="B712" s="23" t="s">
        <v>8</v>
      </c>
      <c r="C712" s="24"/>
      <c r="D712" s="25">
        <v>135</v>
      </c>
      <c r="E712" s="26">
        <f t="shared" si="112"/>
        <v>6.9803516028955537</v>
      </c>
      <c r="F712" s="26" t="s">
        <v>9</v>
      </c>
      <c r="G712" s="11"/>
    </row>
    <row r="713" spans="1:7" ht="12" customHeight="1" x14ac:dyDescent="0.55000000000000004">
      <c r="B713" s="28" t="s">
        <v>10</v>
      </c>
      <c r="C713" s="29"/>
      <c r="D713" s="21">
        <v>1934</v>
      </c>
      <c r="E713" s="22">
        <f>IF(SUM($E$707:$E$712) = 0, "-", SUM($E$707:$E$712))</f>
        <v>100</v>
      </c>
      <c r="F713" s="22">
        <f>IF(SUM($F$707:$F$712) = 0, "-", SUM($F$707:$F$712))</f>
        <v>100</v>
      </c>
      <c r="G713" s="11"/>
    </row>
    <row r="715" spans="1:7" ht="12" customHeight="1" x14ac:dyDescent="0.55000000000000004">
      <c r="A715" s="27" t="s">
        <v>189</v>
      </c>
      <c r="B715" s="27"/>
      <c r="C715" s="27"/>
      <c r="D715" s="27"/>
      <c r="E715" s="27"/>
      <c r="F715" s="27"/>
    </row>
    <row r="716" spans="1:7" ht="12" customHeight="1" x14ac:dyDescent="0.55000000000000004">
      <c r="B716" s="2"/>
      <c r="C716" s="3"/>
      <c r="D716" s="4" t="s">
        <v>1</v>
      </c>
      <c r="E716" s="4" t="s">
        <v>2</v>
      </c>
      <c r="F716" s="4" t="s">
        <v>2</v>
      </c>
    </row>
    <row r="717" spans="1:7" ht="12" customHeight="1" x14ac:dyDescent="0.55000000000000004">
      <c r="B717" s="5"/>
      <c r="D717" s="6"/>
      <c r="E717" s="6"/>
      <c r="F717" s="6" t="s">
        <v>3</v>
      </c>
    </row>
    <row r="718" spans="1:7" ht="12" customHeight="1" x14ac:dyDescent="0.55000000000000004">
      <c r="B718" s="5"/>
      <c r="D718" s="7"/>
      <c r="E718" s="7">
        <v>2076</v>
      </c>
      <c r="F718" s="7">
        <f>$E$718-$D$730</f>
        <v>2051</v>
      </c>
    </row>
    <row r="719" spans="1:7" ht="12" customHeight="1" x14ac:dyDescent="0.55000000000000004">
      <c r="B719" s="8" t="s">
        <v>190</v>
      </c>
      <c r="C719" s="3"/>
      <c r="D719" s="9">
        <v>40</v>
      </c>
      <c r="E719" s="10">
        <f>IFERROR(100*$D719/$E$718, "-")</f>
        <v>1.9267822736030829</v>
      </c>
      <c r="F719" s="10">
        <f>IFERROR(100*$D719/$F$718, "-")</f>
        <v>1.9502681618722575</v>
      </c>
      <c r="G719" s="11"/>
    </row>
    <row r="720" spans="1:7" ht="12" customHeight="1" x14ac:dyDescent="0.55000000000000004">
      <c r="B720" s="12" t="s">
        <v>191</v>
      </c>
      <c r="C720" s="13"/>
      <c r="D720" s="14">
        <v>23</v>
      </c>
      <c r="E720" s="15">
        <f t="shared" ref="E720:E730" si="114">IFERROR(100*$D720/$E$718, "-")</f>
        <v>1.1078998073217727</v>
      </c>
      <c r="F720" s="15">
        <f t="shared" ref="F720:F729" si="115">IFERROR(100*$D720/$F$718, "-")</f>
        <v>1.1214041930765479</v>
      </c>
      <c r="G720" s="11"/>
    </row>
    <row r="721" spans="1:7" ht="12" customHeight="1" x14ac:dyDescent="0.55000000000000004">
      <c r="B721" s="16" t="s">
        <v>192</v>
      </c>
      <c r="D721" s="17">
        <v>46</v>
      </c>
      <c r="E721" s="18">
        <f t="shared" si="114"/>
        <v>2.2157996146435455</v>
      </c>
      <c r="F721" s="18">
        <f t="shared" si="115"/>
        <v>2.2428083861530959</v>
      </c>
      <c r="G721" s="11"/>
    </row>
    <row r="722" spans="1:7" ht="12" customHeight="1" x14ac:dyDescent="0.55000000000000004">
      <c r="B722" s="12" t="s">
        <v>193</v>
      </c>
      <c r="C722" s="13"/>
      <c r="D722" s="14">
        <v>96</v>
      </c>
      <c r="E722" s="15">
        <f t="shared" si="114"/>
        <v>4.6242774566473992</v>
      </c>
      <c r="F722" s="15">
        <f t="shared" si="115"/>
        <v>4.6806435884934174</v>
      </c>
      <c r="G722" s="11"/>
    </row>
    <row r="723" spans="1:7" ht="12" customHeight="1" x14ac:dyDescent="0.55000000000000004">
      <c r="B723" s="16" t="s">
        <v>194</v>
      </c>
      <c r="D723" s="17">
        <v>99</v>
      </c>
      <c r="E723" s="18">
        <f t="shared" si="114"/>
        <v>4.7687861271676297</v>
      </c>
      <c r="F723" s="18">
        <f t="shared" si="115"/>
        <v>4.8269137006338374</v>
      </c>
      <c r="G723" s="11"/>
    </row>
    <row r="724" spans="1:7" ht="12" customHeight="1" x14ac:dyDescent="0.55000000000000004">
      <c r="B724" s="12" t="s">
        <v>195</v>
      </c>
      <c r="C724" s="13"/>
      <c r="D724" s="14">
        <v>243</v>
      </c>
      <c r="E724" s="15">
        <f t="shared" si="114"/>
        <v>11.705202312138729</v>
      </c>
      <c r="F724" s="15">
        <f t="shared" si="115"/>
        <v>11.847879083373964</v>
      </c>
      <c r="G724" s="11"/>
    </row>
    <row r="725" spans="1:7" ht="12" customHeight="1" x14ac:dyDescent="0.55000000000000004">
      <c r="B725" s="16" t="s">
        <v>196</v>
      </c>
      <c r="D725" s="17">
        <v>196</v>
      </c>
      <c r="E725" s="18">
        <f t="shared" si="114"/>
        <v>9.4412331406551058</v>
      </c>
      <c r="F725" s="18">
        <f t="shared" si="115"/>
        <v>9.5563139931740615</v>
      </c>
      <c r="G725" s="11"/>
    </row>
    <row r="726" spans="1:7" ht="12" customHeight="1" x14ac:dyDescent="0.55000000000000004">
      <c r="B726" s="12" t="s">
        <v>197</v>
      </c>
      <c r="C726" s="13"/>
      <c r="D726" s="14">
        <v>368</v>
      </c>
      <c r="E726" s="15">
        <f t="shared" si="114"/>
        <v>17.726396917148364</v>
      </c>
      <c r="F726" s="15">
        <f t="shared" si="115"/>
        <v>17.942467089224767</v>
      </c>
      <c r="G726" s="11"/>
    </row>
    <row r="727" spans="1:7" ht="12" customHeight="1" x14ac:dyDescent="0.55000000000000004">
      <c r="B727" s="16" t="s">
        <v>198</v>
      </c>
      <c r="D727" s="17">
        <v>474</v>
      </c>
      <c r="E727" s="18">
        <f t="shared" si="114"/>
        <v>22.832369942196532</v>
      </c>
      <c r="F727" s="18">
        <f t="shared" si="115"/>
        <v>23.110677718186249</v>
      </c>
      <c r="G727" s="11"/>
    </row>
    <row r="728" spans="1:7" ht="12" customHeight="1" x14ac:dyDescent="0.55000000000000004">
      <c r="B728" s="12" t="s">
        <v>199</v>
      </c>
      <c r="C728" s="13"/>
      <c r="D728" s="14">
        <v>186</v>
      </c>
      <c r="E728" s="15">
        <f t="shared" si="114"/>
        <v>8.9595375722543356</v>
      </c>
      <c r="F728" s="15">
        <f t="shared" si="115"/>
        <v>9.0687469527059967</v>
      </c>
      <c r="G728" s="11"/>
    </row>
    <row r="729" spans="1:7" ht="12" customHeight="1" x14ac:dyDescent="0.55000000000000004">
      <c r="B729" s="16" t="s">
        <v>200</v>
      </c>
      <c r="D729" s="17">
        <v>280</v>
      </c>
      <c r="E729" s="18">
        <f t="shared" si="114"/>
        <v>13.48747591522158</v>
      </c>
      <c r="F729" s="18">
        <f t="shared" si="115"/>
        <v>13.651877133105803</v>
      </c>
      <c r="G729" s="11"/>
    </row>
    <row r="730" spans="1:7" ht="12" customHeight="1" x14ac:dyDescent="0.55000000000000004">
      <c r="B730" s="23" t="s">
        <v>8</v>
      </c>
      <c r="C730" s="24"/>
      <c r="D730" s="25">
        <v>25</v>
      </c>
      <c r="E730" s="26">
        <f t="shared" si="114"/>
        <v>1.2042389210019269</v>
      </c>
      <c r="F730" s="26" t="s">
        <v>9</v>
      </c>
      <c r="G730" s="11"/>
    </row>
    <row r="731" spans="1:7" ht="12" customHeight="1" x14ac:dyDescent="0.55000000000000004">
      <c r="B731" s="28" t="s">
        <v>10</v>
      </c>
      <c r="C731" s="29"/>
      <c r="D731" s="21">
        <v>2076</v>
      </c>
      <c r="E731" s="22">
        <f>IF(SUM($E$719:$E$730) = 0, "-", SUM($E$719:$E$730))</f>
        <v>100</v>
      </c>
      <c r="F731" s="22">
        <f>IF(SUM($F$719:$F$730) = 0, "-", SUM($F$719:$F$730))</f>
        <v>99.999999999999986</v>
      </c>
      <c r="G731" s="11"/>
    </row>
    <row r="733" spans="1:7" ht="12" customHeight="1" x14ac:dyDescent="0.55000000000000004">
      <c r="A733" s="27" t="s">
        <v>212</v>
      </c>
      <c r="B733" s="27"/>
      <c r="C733" s="27"/>
      <c r="D733" s="27"/>
      <c r="E733" s="27"/>
      <c r="F733" s="27"/>
    </row>
    <row r="734" spans="1:7" ht="12" customHeight="1" x14ac:dyDescent="0.55000000000000004">
      <c r="B734" s="2"/>
      <c r="C734" s="3"/>
      <c r="D734" s="4" t="s">
        <v>1</v>
      </c>
      <c r="E734" s="4" t="s">
        <v>2</v>
      </c>
      <c r="F734" s="4" t="s">
        <v>2</v>
      </c>
    </row>
    <row r="735" spans="1:7" ht="12" customHeight="1" x14ac:dyDescent="0.55000000000000004">
      <c r="B735" s="5"/>
      <c r="D735" s="6"/>
      <c r="E735" s="6"/>
      <c r="F735" s="6" t="s">
        <v>3</v>
      </c>
    </row>
    <row r="736" spans="1:7" ht="12" customHeight="1" x14ac:dyDescent="0.55000000000000004">
      <c r="B736" s="5"/>
      <c r="D736" s="7"/>
      <c r="E736" s="7">
        <v>2076</v>
      </c>
      <c r="F736" s="7">
        <f>$E$736-$D$750</f>
        <v>1968</v>
      </c>
    </row>
    <row r="737" spans="2:7" ht="12" customHeight="1" x14ac:dyDescent="0.55000000000000004">
      <c r="B737" s="8" t="s">
        <v>201</v>
      </c>
      <c r="C737" s="3"/>
      <c r="D737" s="9">
        <v>615</v>
      </c>
      <c r="E737" s="10">
        <f>IFERROR(100*$D737/$E$736, "-")</f>
        <v>29.624277456647398</v>
      </c>
      <c r="F737" s="10">
        <f>IFERROR(100*$D737/$F$736, "-")</f>
        <v>31.25</v>
      </c>
      <c r="G737" s="11"/>
    </row>
    <row r="738" spans="2:7" ht="12" customHeight="1" x14ac:dyDescent="0.55000000000000004">
      <c r="B738" s="12" t="s">
        <v>202</v>
      </c>
      <c r="C738" s="13"/>
      <c r="D738" s="14">
        <v>617</v>
      </c>
      <c r="E738" s="15">
        <f t="shared" ref="E738:E750" si="116">IFERROR(100*$D738/$E$736, "-")</f>
        <v>29.720616570327554</v>
      </c>
      <c r="F738" s="15">
        <f t="shared" ref="F738:F749" si="117">IFERROR(100*$D738/$F$736, "-")</f>
        <v>31.351626016260163</v>
      </c>
      <c r="G738" s="11"/>
    </row>
    <row r="739" spans="2:7" ht="12" customHeight="1" x14ac:dyDescent="0.55000000000000004">
      <c r="B739" s="16" t="s">
        <v>203</v>
      </c>
      <c r="D739" s="17">
        <v>155</v>
      </c>
      <c r="E739" s="18">
        <f t="shared" si="116"/>
        <v>7.4662813102119463</v>
      </c>
      <c r="F739" s="18">
        <f t="shared" si="117"/>
        <v>7.8760162601626016</v>
      </c>
      <c r="G739" s="11"/>
    </row>
    <row r="740" spans="2:7" ht="12" customHeight="1" x14ac:dyDescent="0.55000000000000004">
      <c r="B740" s="12" t="s">
        <v>204</v>
      </c>
      <c r="C740" s="13"/>
      <c r="D740" s="14">
        <v>652</v>
      </c>
      <c r="E740" s="15">
        <f t="shared" si="116"/>
        <v>31.406551059730251</v>
      </c>
      <c r="F740" s="15">
        <f t="shared" si="117"/>
        <v>33.130081300813011</v>
      </c>
      <c r="G740" s="11"/>
    </row>
    <row r="741" spans="2:7" ht="12" customHeight="1" x14ac:dyDescent="0.55000000000000004">
      <c r="B741" s="16" t="s">
        <v>205</v>
      </c>
      <c r="D741" s="17">
        <v>380</v>
      </c>
      <c r="E741" s="18">
        <f t="shared" si="116"/>
        <v>18.304431599229286</v>
      </c>
      <c r="F741" s="18">
        <f t="shared" si="117"/>
        <v>19.308943089430894</v>
      </c>
      <c r="G741" s="11"/>
    </row>
    <row r="742" spans="2:7" ht="12" customHeight="1" x14ac:dyDescent="0.55000000000000004">
      <c r="B742" s="12" t="s">
        <v>206</v>
      </c>
      <c r="C742" s="13"/>
      <c r="D742" s="14">
        <v>540</v>
      </c>
      <c r="E742" s="15">
        <f t="shared" si="116"/>
        <v>26.01156069364162</v>
      </c>
      <c r="F742" s="15">
        <f t="shared" si="117"/>
        <v>27.439024390243901</v>
      </c>
      <c r="G742" s="11"/>
    </row>
    <row r="743" spans="2:7" ht="12" customHeight="1" x14ac:dyDescent="0.55000000000000004">
      <c r="B743" s="16" t="s">
        <v>207</v>
      </c>
      <c r="D743" s="17">
        <v>649</v>
      </c>
      <c r="E743" s="18">
        <f t="shared" si="116"/>
        <v>31.26204238921002</v>
      </c>
      <c r="F743" s="18">
        <f t="shared" si="117"/>
        <v>32.977642276422763</v>
      </c>
      <c r="G743" s="11"/>
    </row>
    <row r="744" spans="2:7" ht="12" customHeight="1" x14ac:dyDescent="0.55000000000000004">
      <c r="B744" s="12" t="s">
        <v>208</v>
      </c>
      <c r="C744" s="13"/>
      <c r="D744" s="14">
        <v>182</v>
      </c>
      <c r="E744" s="15">
        <f t="shared" si="116"/>
        <v>8.7668593448940264</v>
      </c>
      <c r="F744" s="15">
        <f t="shared" si="117"/>
        <v>9.2479674796747968</v>
      </c>
      <c r="G744" s="11"/>
    </row>
    <row r="745" spans="2:7" ht="12" customHeight="1" x14ac:dyDescent="0.55000000000000004">
      <c r="B745" s="16" t="s">
        <v>226</v>
      </c>
      <c r="D745" s="17">
        <v>817</v>
      </c>
      <c r="E745" s="18">
        <f t="shared" si="116"/>
        <v>39.354527938342969</v>
      </c>
      <c r="F745" s="18">
        <f t="shared" si="117"/>
        <v>41.514227642276424</v>
      </c>
      <c r="G745" s="11"/>
    </row>
    <row r="746" spans="2:7" ht="12" customHeight="1" x14ac:dyDescent="0.55000000000000004">
      <c r="B746" s="12" t="s">
        <v>209</v>
      </c>
      <c r="C746" s="13"/>
      <c r="D746" s="14">
        <v>161</v>
      </c>
      <c r="E746" s="15">
        <f t="shared" si="116"/>
        <v>7.7552986512524082</v>
      </c>
      <c r="F746" s="15">
        <f t="shared" si="117"/>
        <v>8.1808943089430901</v>
      </c>
      <c r="G746" s="11"/>
    </row>
    <row r="747" spans="2:7" ht="12" customHeight="1" x14ac:dyDescent="0.55000000000000004">
      <c r="B747" s="16" t="s">
        <v>210</v>
      </c>
      <c r="D747" s="17">
        <v>142</v>
      </c>
      <c r="E747" s="18">
        <f t="shared" si="116"/>
        <v>6.8400770712909438</v>
      </c>
      <c r="F747" s="18">
        <f t="shared" si="117"/>
        <v>7.2154471544715451</v>
      </c>
      <c r="G747" s="11"/>
    </row>
    <row r="748" spans="2:7" ht="12" customHeight="1" x14ac:dyDescent="0.55000000000000004">
      <c r="B748" s="12" t="s">
        <v>211</v>
      </c>
      <c r="C748" s="13"/>
      <c r="D748" s="14">
        <v>390</v>
      </c>
      <c r="E748" s="15">
        <f t="shared" si="116"/>
        <v>18.786127167630056</v>
      </c>
      <c r="F748" s="15">
        <f t="shared" si="117"/>
        <v>19.817073170731707</v>
      </c>
      <c r="G748" s="11"/>
    </row>
    <row r="749" spans="2:7" ht="12" customHeight="1" x14ac:dyDescent="0.55000000000000004">
      <c r="B749" s="16" t="s">
        <v>56</v>
      </c>
      <c r="D749" s="17">
        <v>61</v>
      </c>
      <c r="E749" s="18">
        <f t="shared" si="116"/>
        <v>2.9383429672447012</v>
      </c>
      <c r="F749" s="18">
        <f t="shared" si="117"/>
        <v>3.0995934959349594</v>
      </c>
      <c r="G749" s="11"/>
    </row>
    <row r="750" spans="2:7" ht="12" customHeight="1" x14ac:dyDescent="0.55000000000000004">
      <c r="B750" s="23" t="s">
        <v>8</v>
      </c>
      <c r="C750" s="24"/>
      <c r="D750" s="25">
        <v>108</v>
      </c>
      <c r="E750" s="26">
        <f t="shared" si="116"/>
        <v>5.202312138728324</v>
      </c>
      <c r="F750" s="26" t="s">
        <v>9</v>
      </c>
      <c r="G750" s="11"/>
    </row>
    <row r="751" spans="2:7" ht="12" customHeight="1" x14ac:dyDescent="0.55000000000000004">
      <c r="B751" s="28" t="s">
        <v>10</v>
      </c>
      <c r="C751" s="29"/>
      <c r="D751" s="21">
        <v>2076</v>
      </c>
      <c r="E751" s="22" t="s">
        <v>9</v>
      </c>
      <c r="F751" s="22" t="s">
        <v>9</v>
      </c>
      <c r="G751" s="11"/>
    </row>
  </sheetData>
  <mergeCells count="118">
    <mergeCell ref="A37:F37"/>
    <mergeCell ref="B45:C45"/>
    <mergeCell ref="A47:F47"/>
    <mergeCell ref="B54:C54"/>
    <mergeCell ref="A56:F56"/>
    <mergeCell ref="B63:C63"/>
    <mergeCell ref="A2:F2"/>
    <mergeCell ref="B11:C11"/>
    <mergeCell ref="A13:F13"/>
    <mergeCell ref="B24:C24"/>
    <mergeCell ref="A27:F27"/>
    <mergeCell ref="B35:C35"/>
    <mergeCell ref="A101:F101"/>
    <mergeCell ref="B115:C115"/>
    <mergeCell ref="A118:F118"/>
    <mergeCell ref="B129:C129"/>
    <mergeCell ref="A131:F131"/>
    <mergeCell ref="B142:C142"/>
    <mergeCell ref="A65:F65"/>
    <mergeCell ref="B75:C75"/>
    <mergeCell ref="A77:F77"/>
    <mergeCell ref="B87:C87"/>
    <mergeCell ref="A89:F89"/>
    <mergeCell ref="B99:C99"/>
    <mergeCell ref="A181:F181"/>
    <mergeCell ref="B190:C190"/>
    <mergeCell ref="A192:F192"/>
    <mergeCell ref="B200:C200"/>
    <mergeCell ref="A203:F203"/>
    <mergeCell ref="B218:C218"/>
    <mergeCell ref="A144:F144"/>
    <mergeCell ref="B155:C155"/>
    <mergeCell ref="A157:F157"/>
    <mergeCell ref="B166:C166"/>
    <mergeCell ref="A168:F168"/>
    <mergeCell ref="B179:C179"/>
    <mergeCell ref="A267:F267"/>
    <mergeCell ref="B278:C278"/>
    <mergeCell ref="A280:F280"/>
    <mergeCell ref="B291:C291"/>
    <mergeCell ref="A293:F293"/>
    <mergeCell ref="B303:C303"/>
    <mergeCell ref="A220:F220"/>
    <mergeCell ref="B235:C235"/>
    <mergeCell ref="A238:F238"/>
    <mergeCell ref="B250:C250"/>
    <mergeCell ref="A252:F252"/>
    <mergeCell ref="B264:C264"/>
    <mergeCell ref="A340:F340"/>
    <mergeCell ref="B349:C349"/>
    <mergeCell ref="A351:F351"/>
    <mergeCell ref="B360:C360"/>
    <mergeCell ref="A363:F363"/>
    <mergeCell ref="B372:C372"/>
    <mergeCell ref="A305:F305"/>
    <mergeCell ref="B315:C315"/>
    <mergeCell ref="A318:F318"/>
    <mergeCell ref="B327:C327"/>
    <mergeCell ref="A329:F329"/>
    <mergeCell ref="B338:C338"/>
    <mergeCell ref="A414:F414"/>
    <mergeCell ref="B424:C424"/>
    <mergeCell ref="A427:F427"/>
    <mergeCell ref="B441:C441"/>
    <mergeCell ref="A443:F443"/>
    <mergeCell ref="B457:C457"/>
    <mergeCell ref="A374:F374"/>
    <mergeCell ref="B383:C383"/>
    <mergeCell ref="A385:F385"/>
    <mergeCell ref="B399:C399"/>
    <mergeCell ref="A401:F401"/>
    <mergeCell ref="B412:C412"/>
    <mergeCell ref="A509:F509"/>
    <mergeCell ref="B518:C518"/>
    <mergeCell ref="A520:F520"/>
    <mergeCell ref="B529:C529"/>
    <mergeCell ref="A532:F532"/>
    <mergeCell ref="B542:C542"/>
    <mergeCell ref="A459:F459"/>
    <mergeCell ref="B473:C473"/>
    <mergeCell ref="A475:F475"/>
    <mergeCell ref="B496:C496"/>
    <mergeCell ref="A498:F498"/>
    <mergeCell ref="B507:C507"/>
    <mergeCell ref="A580:F580"/>
    <mergeCell ref="B590:C590"/>
    <mergeCell ref="A592:F592"/>
    <mergeCell ref="B602:C602"/>
    <mergeCell ref="A605:F605"/>
    <mergeCell ref="B613:C613"/>
    <mergeCell ref="A544:F544"/>
    <mergeCell ref="B554:C554"/>
    <mergeCell ref="A556:F556"/>
    <mergeCell ref="B566:C566"/>
    <mergeCell ref="A568:F568"/>
    <mergeCell ref="B578:C578"/>
    <mergeCell ref="A649:F649"/>
    <mergeCell ref="B657:C657"/>
    <mergeCell ref="A659:F659"/>
    <mergeCell ref="B669:C669"/>
    <mergeCell ref="A671:F671"/>
    <mergeCell ref="B679:C679"/>
    <mergeCell ref="A615:F615"/>
    <mergeCell ref="B625:C625"/>
    <mergeCell ref="A627:F627"/>
    <mergeCell ref="B635:C635"/>
    <mergeCell ref="A637:F637"/>
    <mergeCell ref="B647:C647"/>
    <mergeCell ref="A715:F715"/>
    <mergeCell ref="B731:C731"/>
    <mergeCell ref="A733:F733"/>
    <mergeCell ref="B751:C751"/>
    <mergeCell ref="A681:F681"/>
    <mergeCell ref="B691:C691"/>
    <mergeCell ref="A693:F693"/>
    <mergeCell ref="B701:C701"/>
    <mergeCell ref="A703:F703"/>
    <mergeCell ref="B713:C713"/>
  </mergeCells>
  <phoneticPr fontId="3"/>
  <pageMargins left="0.7" right="0.7" top="0.75" bottom="0.75" header="0.3" footer="0.3"/>
  <pageSetup paperSize="9" scale="84" fitToHeight="0" orientation="landscape" r:id="rId1"/>
  <headerFooter>
    <oddHeader>&amp;C小学生保護者票_単純集計結果</oddHeader>
    <oddFooter>&amp;C&amp;P / &amp;N ページ</oddFooter>
  </headerFooter>
  <rowBreaks count="18" manualBreakCount="18">
    <brk id="45" max="16383" man="1"/>
    <brk id="87" max="16383" man="1"/>
    <brk id="129" max="16383" man="1"/>
    <brk id="166" max="16383" man="1"/>
    <brk id="200" max="16383" man="1"/>
    <brk id="235" max="16383" man="1"/>
    <brk id="278" max="16383" man="1"/>
    <brk id="315" max="16383" man="1"/>
    <brk id="360" max="16383" man="1"/>
    <brk id="399" max="16383" man="1"/>
    <brk id="441" max="16383" man="1"/>
    <brk id="473" max="16383" man="1"/>
    <brk id="507" max="16383" man="1"/>
    <brk id="542" max="16383" man="1"/>
    <brk id="578" max="16383" man="1"/>
    <brk id="625" max="16383" man="1"/>
    <brk id="669" max="16383" man="1"/>
    <brk id="713"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小学生保護者単純集計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2025-01-30T04:51:35Z</cp:lastPrinted>
  <dcterms:created xsi:type="dcterms:W3CDTF">2024-10-04T01:27:38Z</dcterms:created>
  <dcterms:modified xsi:type="dcterms:W3CDTF">2025-12-08T04:36:28Z</dcterms:modified>
</cp:coreProperties>
</file>