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2_group\02_保育・待機児童対策グループ\01 待機児童調査\31年度\01_国調査\10月調査\記者発表\オープンデータ用\"/>
    </mc:Choice>
  </mc:AlternateContent>
  <bookViews>
    <workbookView xWindow="480" yWindow="-48" windowWidth="2052" windowHeight="1152"/>
  </bookViews>
  <sheets>
    <sheet name="１　申込・利用状況" sheetId="12" r:id="rId1"/>
    <sheet name="２　市町村別待機児童数" sheetId="11" r:id="rId2"/>
    <sheet name="３　４月10月比較" sheetId="13" r:id="rId3"/>
  </sheets>
  <externalReferences>
    <externalReference r:id="rId4"/>
  </externalReferences>
  <definedNames>
    <definedName name="市町村数" localSheetId="1">#REF!</definedName>
    <definedName name="市町村数" localSheetId="2">#REF!</definedName>
    <definedName name="市町村数">#REF!</definedName>
    <definedName name="指定都市" localSheetId="1">#REF!</definedName>
    <definedName name="指定都市" localSheetId="2">#REF!</definedName>
    <definedName name="指定都市">#REF!</definedName>
    <definedName name="指定都市数" localSheetId="1">#REF!</definedName>
    <definedName name="指定都市数" localSheetId="2">#REF!</definedName>
    <definedName name="指定都市数">#REF!</definedName>
    <definedName name="全国数" localSheetId="1">#REF!</definedName>
    <definedName name="全国数" localSheetId="2">#REF!</definedName>
    <definedName name="全国数">#REF!</definedName>
    <definedName name="中核市" localSheetId="1">#REF!</definedName>
    <definedName name="中核市" localSheetId="2">#REF!</definedName>
    <definedName name="中核市">#REF!</definedName>
    <definedName name="中核市数" localSheetId="1">#REF!</definedName>
    <definedName name="中核市数" localSheetId="2">#REF!</definedName>
    <definedName name="中核市数">#REF!</definedName>
    <definedName name="都道府県" localSheetId="1">#REF!</definedName>
    <definedName name="都道府県" localSheetId="2">#REF!</definedName>
    <definedName name="都道府県">#REF!</definedName>
  </definedNames>
  <calcPr calcId="152511"/>
</workbook>
</file>

<file path=xl/calcChain.xml><?xml version="1.0" encoding="utf-8"?>
<calcChain xmlns="http://schemas.openxmlformats.org/spreadsheetml/2006/main">
  <c r="AA9" i="13" l="1"/>
  <c r="AB9" i="13"/>
  <c r="AA39" i="13"/>
  <c r="AA40" i="13" s="1"/>
  <c r="AB39" i="13"/>
  <c r="AB38" i="11"/>
  <c r="AB37" i="11"/>
  <c r="AB36" i="11"/>
  <c r="AB35" i="11"/>
  <c r="AB34" i="11"/>
  <c r="AB33" i="11"/>
  <c r="AB32" i="11"/>
  <c r="AB31" i="11"/>
  <c r="AB30" i="11"/>
  <c r="AB29" i="11"/>
  <c r="AB28" i="11"/>
  <c r="AB27" i="11"/>
  <c r="AB26" i="11"/>
  <c r="AB25" i="11"/>
  <c r="AB24" i="11"/>
  <c r="AB23" i="11"/>
  <c r="AB22" i="11"/>
  <c r="AB21" i="11"/>
  <c r="AB20" i="11"/>
  <c r="AB19" i="11"/>
  <c r="AB18" i="11"/>
  <c r="AB17" i="11"/>
  <c r="AB16" i="11"/>
  <c r="AB15" i="11"/>
  <c r="AB14" i="11"/>
  <c r="AB13" i="11"/>
  <c r="AB12" i="11"/>
  <c r="AB11" i="11"/>
  <c r="AB10" i="11"/>
  <c r="AB8" i="11"/>
  <c r="AB7" i="11"/>
  <c r="AB6" i="11"/>
  <c r="AB5" i="11"/>
  <c r="Z39" i="11"/>
  <c r="AB39" i="11" s="1"/>
  <c r="Z9" i="11"/>
  <c r="AB9" i="11" s="1"/>
  <c r="AB40" i="13" l="1"/>
  <c r="AB42" i="13" s="1"/>
  <c r="AA43" i="13"/>
  <c r="AA42" i="13"/>
  <c r="Z40" i="11"/>
  <c r="Z42" i="11" s="1"/>
  <c r="Z39" i="13"/>
  <c r="Y39" i="13"/>
  <c r="Z9" i="13"/>
  <c r="Y9" i="13"/>
  <c r="X40" i="11"/>
  <c r="X41" i="11" s="1"/>
  <c r="X9" i="11"/>
  <c r="AA41" i="13" l="1"/>
  <c r="AB43" i="13"/>
  <c r="AB40" i="11"/>
  <c r="Z41" i="11"/>
  <c r="Z40" i="13"/>
  <c r="X42" i="11"/>
  <c r="Y40" i="13"/>
  <c r="Y41" i="13" l="1"/>
  <c r="E5" i="12"/>
  <c r="G6" i="12" l="1"/>
  <c r="G5" i="12"/>
  <c r="D51" i="13" l="1"/>
  <c r="C51" i="13"/>
  <c r="V39" i="13"/>
  <c r="U39" i="13"/>
  <c r="T39" i="13"/>
  <c r="S39" i="13"/>
  <c r="R39" i="13"/>
  <c r="Q39" i="13"/>
  <c r="O39" i="13"/>
  <c r="N39" i="13"/>
  <c r="M39" i="13"/>
  <c r="J39" i="13"/>
  <c r="I39" i="13"/>
  <c r="H39" i="13"/>
  <c r="G39" i="13"/>
  <c r="F39" i="13"/>
  <c r="E39" i="13"/>
  <c r="D39" i="13"/>
  <c r="C39" i="13"/>
  <c r="X9" i="13"/>
  <c r="V9" i="13"/>
  <c r="U9" i="13"/>
  <c r="T9" i="13"/>
  <c r="S9" i="13"/>
  <c r="R9" i="13"/>
  <c r="Q9" i="13"/>
  <c r="P9" i="13"/>
  <c r="P40" i="13" s="1"/>
  <c r="O9" i="13"/>
  <c r="N9" i="13"/>
  <c r="M9" i="13"/>
  <c r="J9" i="13"/>
  <c r="J40" i="13" s="1"/>
  <c r="I9" i="13"/>
  <c r="H9" i="13"/>
  <c r="G9" i="13"/>
  <c r="F9" i="13"/>
  <c r="F40" i="13" s="1"/>
  <c r="E9" i="13"/>
  <c r="D9" i="13"/>
  <c r="C9" i="13"/>
  <c r="S40" i="13" l="1"/>
  <c r="W40" i="13"/>
  <c r="D40" i="13"/>
  <c r="F43" i="13" s="1"/>
  <c r="H40" i="13"/>
  <c r="N40" i="13"/>
  <c r="P42" i="13" s="1"/>
  <c r="E40" i="13"/>
  <c r="E41" i="13" s="1"/>
  <c r="I40" i="13"/>
  <c r="I41" i="13" s="1"/>
  <c r="O40" i="13"/>
  <c r="O41" i="13" s="1"/>
  <c r="T40" i="13"/>
  <c r="Q40" i="13"/>
  <c r="U40" i="13"/>
  <c r="C40" i="13"/>
  <c r="G40" i="13"/>
  <c r="M40" i="13"/>
  <c r="M43" i="13" s="1"/>
  <c r="R40" i="13"/>
  <c r="Q41" i="13" s="1"/>
  <c r="V40" i="13"/>
  <c r="J43" i="13"/>
  <c r="J42" i="13"/>
  <c r="P43" i="13"/>
  <c r="S41" i="13"/>
  <c r="T43" i="13"/>
  <c r="D42" i="13"/>
  <c r="H43" i="13"/>
  <c r="H42" i="13"/>
  <c r="G41" i="13"/>
  <c r="M41" i="13"/>
  <c r="N42" i="13"/>
  <c r="S43" i="13"/>
  <c r="S42" i="13"/>
  <c r="Q43" i="13"/>
  <c r="Q42" i="13"/>
  <c r="E43" i="13"/>
  <c r="E42" i="13"/>
  <c r="O43" i="13"/>
  <c r="O42" i="13"/>
  <c r="C43" i="13"/>
  <c r="C42" i="13"/>
  <c r="G43" i="13"/>
  <c r="G42" i="13"/>
  <c r="R42" i="13"/>
  <c r="V43" i="13"/>
  <c r="V42" i="13"/>
  <c r="X40" i="13"/>
  <c r="AC39" i="11"/>
  <c r="AC9" i="11"/>
  <c r="W43" i="13" l="1"/>
  <c r="Y43" i="13"/>
  <c r="Y42" i="13"/>
  <c r="Z43" i="13"/>
  <c r="Z42" i="13"/>
  <c r="T42" i="13"/>
  <c r="R43" i="13"/>
  <c r="D43" i="13"/>
  <c r="F42" i="13"/>
  <c r="U41" i="13"/>
  <c r="M42" i="13"/>
  <c r="I42" i="13"/>
  <c r="U42" i="13"/>
  <c r="W42" i="13"/>
  <c r="C41" i="13"/>
  <c r="I43" i="13"/>
  <c r="U43" i="13"/>
  <c r="N43" i="13"/>
  <c r="X43" i="13"/>
  <c r="X42" i="13"/>
  <c r="W41" i="13"/>
  <c r="AC40" i="11"/>
  <c r="E18" i="12" l="1"/>
  <c r="E17" i="12"/>
  <c r="E16" i="12"/>
  <c r="E15" i="12"/>
  <c r="E14" i="12"/>
  <c r="E13" i="12"/>
  <c r="E12" i="12"/>
  <c r="G18" i="12"/>
  <c r="G17" i="12"/>
  <c r="G7" i="12"/>
  <c r="G8" i="12"/>
  <c r="G9" i="12"/>
  <c r="G10" i="12"/>
  <c r="G12" i="12"/>
  <c r="G13" i="12"/>
  <c r="G14" i="12"/>
  <c r="G15" i="12"/>
  <c r="G16" i="12"/>
  <c r="F11" i="12"/>
  <c r="F19" i="12" s="1"/>
  <c r="D11" i="12"/>
  <c r="D19" i="12" s="1"/>
  <c r="C11" i="12"/>
  <c r="E10" i="12"/>
  <c r="E9" i="12"/>
  <c r="E8" i="12"/>
  <c r="E7" i="12"/>
  <c r="E6" i="12"/>
  <c r="G11" i="12" l="1"/>
  <c r="C19" i="12"/>
  <c r="G19" i="12" s="1"/>
  <c r="E11" i="12"/>
  <c r="E19" i="12" s="1"/>
  <c r="D52" i="11"/>
  <c r="C52" i="11"/>
  <c r="Y9" i="11"/>
  <c r="W9" i="11"/>
  <c r="V9" i="11"/>
  <c r="U9" i="11"/>
  <c r="T9" i="11"/>
  <c r="S9" i="11"/>
  <c r="R9" i="11"/>
  <c r="Q9" i="11"/>
  <c r="P9" i="11"/>
  <c r="P40" i="11" s="1"/>
  <c r="O9" i="11"/>
  <c r="N9" i="11"/>
  <c r="N40" i="11" s="1"/>
  <c r="M9" i="11"/>
  <c r="J9" i="11"/>
  <c r="I9" i="11"/>
  <c r="H9" i="11"/>
  <c r="H40" i="11" s="1"/>
  <c r="G9" i="11"/>
  <c r="F9" i="11"/>
  <c r="E9" i="11"/>
  <c r="D9" i="11"/>
  <c r="D40" i="11" s="1"/>
  <c r="C9" i="11"/>
  <c r="Y39" i="11"/>
  <c r="W39" i="11"/>
  <c r="W40" i="11" s="1"/>
  <c r="V39" i="11"/>
  <c r="V40" i="11" s="1"/>
  <c r="U39" i="11"/>
  <c r="U40" i="11" s="1"/>
  <c r="T39" i="11"/>
  <c r="T40" i="11" s="1"/>
  <c r="S39" i="11"/>
  <c r="S40" i="11" s="1"/>
  <c r="R39" i="11"/>
  <c r="R40" i="11" s="1"/>
  <c r="Q39" i="11"/>
  <c r="Q40" i="11" s="1"/>
  <c r="O39" i="11"/>
  <c r="N39" i="11"/>
  <c r="M39" i="11"/>
  <c r="J39" i="11"/>
  <c r="I39" i="11"/>
  <c r="H39" i="11"/>
  <c r="G39" i="11"/>
  <c r="F39" i="11"/>
  <c r="E39" i="11"/>
  <c r="D39" i="11"/>
  <c r="C39" i="11"/>
  <c r="W41" i="11" l="1"/>
  <c r="Y40" i="11"/>
  <c r="F40" i="11"/>
  <c r="F42" i="11" s="1"/>
  <c r="J40" i="11"/>
  <c r="W42" i="11"/>
  <c r="E40" i="11"/>
  <c r="E41" i="11" s="1"/>
  <c r="I40" i="11"/>
  <c r="O40" i="11"/>
  <c r="Q41" i="11" s="1"/>
  <c r="C40" i="11"/>
  <c r="C42" i="11" s="1"/>
  <c r="G40" i="11"/>
  <c r="G41" i="11" s="1"/>
  <c r="M40" i="11"/>
  <c r="M42" i="11" s="1"/>
  <c r="S42" i="11"/>
  <c r="S41" i="11"/>
  <c r="E42" i="11"/>
  <c r="T42" i="11"/>
  <c r="T41" i="11"/>
  <c r="J42" i="11"/>
  <c r="J41" i="11"/>
  <c r="P42" i="11"/>
  <c r="P41" i="11"/>
  <c r="U42" i="11"/>
  <c r="U41" i="11"/>
  <c r="R42" i="11"/>
  <c r="R41" i="11"/>
  <c r="V42" i="11"/>
  <c r="V41" i="11"/>
  <c r="D42" i="11"/>
  <c r="D41" i="11"/>
  <c r="N42" i="11"/>
  <c r="N41" i="11"/>
  <c r="Y42" i="11" l="1"/>
  <c r="Y41" i="11"/>
  <c r="O41" i="11"/>
  <c r="H41" i="11"/>
  <c r="G42" i="11"/>
  <c r="H42" i="11"/>
  <c r="C41" i="11"/>
  <c r="F41" i="11"/>
  <c r="I42" i="11"/>
  <c r="Q42" i="11"/>
  <c r="O42" i="11"/>
  <c r="M41" i="11"/>
  <c r="I41" i="11"/>
</calcChain>
</file>

<file path=xl/sharedStrings.xml><?xml version="1.0" encoding="utf-8"?>
<sst xmlns="http://schemas.openxmlformats.org/spreadsheetml/2006/main" count="235" uniqueCount="118">
  <si>
    <t>28年度</t>
    <rPh sb="2" eb="4">
      <t>ネンド</t>
    </rPh>
    <phoneticPr fontId="2"/>
  </si>
  <si>
    <t>29年度</t>
    <rPh sb="2" eb="4">
      <t>ネンド</t>
    </rPh>
    <phoneticPr fontId="2"/>
  </si>
  <si>
    <t>市町村名</t>
    <phoneticPr fontId="12"/>
  </si>
  <si>
    <t>19年度</t>
    <rPh sb="2" eb="4">
      <t>ネンド</t>
    </rPh>
    <phoneticPr fontId="12"/>
  </si>
  <si>
    <t>20年度</t>
    <rPh sb="2" eb="4">
      <t>ネンド</t>
    </rPh>
    <phoneticPr fontId="12"/>
  </si>
  <si>
    <t>21年度</t>
    <rPh sb="2" eb="4">
      <t>ネンド</t>
    </rPh>
    <phoneticPr fontId="12"/>
  </si>
  <si>
    <t>22年度</t>
    <rPh sb="2" eb="4">
      <t>ネンド</t>
    </rPh>
    <phoneticPr fontId="12"/>
  </si>
  <si>
    <t>23年度</t>
    <rPh sb="2" eb="4">
      <t>ネンド</t>
    </rPh>
    <phoneticPr fontId="12"/>
  </si>
  <si>
    <t>24年度</t>
    <rPh sb="2" eb="4">
      <t>ネンド</t>
    </rPh>
    <phoneticPr fontId="12"/>
  </si>
  <si>
    <t>25年度</t>
    <rPh sb="2" eb="4">
      <t>ネンド</t>
    </rPh>
    <phoneticPr fontId="12"/>
  </si>
  <si>
    <t>26年度</t>
    <rPh sb="2" eb="4">
      <t>ネンド</t>
    </rPh>
    <phoneticPr fontId="12"/>
  </si>
  <si>
    <t>27年度</t>
    <rPh sb="2" eb="4">
      <t>ネンド</t>
    </rPh>
    <phoneticPr fontId="12"/>
  </si>
  <si>
    <t>28年度</t>
    <rPh sb="2" eb="4">
      <t>ネンド</t>
    </rPh>
    <phoneticPr fontId="12"/>
  </si>
  <si>
    <t>29年度</t>
    <rPh sb="2" eb="4">
      <t>ネンド</t>
    </rPh>
    <phoneticPr fontId="12"/>
  </si>
  <si>
    <t>４月</t>
    <rPh sb="1" eb="2">
      <t>ガツ</t>
    </rPh>
    <phoneticPr fontId="12"/>
  </si>
  <si>
    <t>10月</t>
    <rPh sb="2" eb="3">
      <t>ガツ</t>
    </rPh>
    <phoneticPr fontId="12"/>
  </si>
  <si>
    <t>平 塚 市</t>
    <rPh sb="0" eb="3">
      <t>ヒラツカ</t>
    </rPh>
    <phoneticPr fontId="12"/>
  </si>
  <si>
    <t>鎌 倉 市</t>
  </si>
  <si>
    <t>藤 沢 市</t>
  </si>
  <si>
    <t>小田原市</t>
  </si>
  <si>
    <t>茅ヶ崎市</t>
  </si>
  <si>
    <t>逗 子 市</t>
  </si>
  <si>
    <t>三 浦 市</t>
  </si>
  <si>
    <t>秦 野 市</t>
  </si>
  <si>
    <t>厚 木 市</t>
  </si>
  <si>
    <t>大 和 市</t>
  </si>
  <si>
    <t>伊勢原市</t>
  </si>
  <si>
    <t>海老名市</t>
  </si>
  <si>
    <t>座 間 市</t>
  </si>
  <si>
    <t>南足柄市</t>
  </si>
  <si>
    <t>綾 瀬 市</t>
  </si>
  <si>
    <t>葉 山 町</t>
  </si>
  <si>
    <t>寒 川 町</t>
  </si>
  <si>
    <t>大 磯 町</t>
  </si>
  <si>
    <t>二 宮 町</t>
  </si>
  <si>
    <t>中 井 町</t>
  </si>
  <si>
    <t>大 井 町</t>
  </si>
  <si>
    <t>松 田 町</t>
  </si>
  <si>
    <t>山 北 町</t>
  </si>
  <si>
    <t>開 成 町</t>
  </si>
  <si>
    <t>箱 根 町</t>
  </si>
  <si>
    <t>真 鶴 町</t>
  </si>
  <si>
    <t>湯河原町</t>
  </si>
  <si>
    <t>愛 川 町</t>
  </si>
  <si>
    <t>清 川 村</t>
  </si>
  <si>
    <t>相模原市</t>
    <rPh sb="0" eb="4">
      <t>サガミハラシ</t>
    </rPh>
    <phoneticPr fontId="12"/>
  </si>
  <si>
    <t>横須賀市</t>
    <rPh sb="0" eb="4">
      <t>ヨコスカシ</t>
    </rPh>
    <phoneticPr fontId="12"/>
  </si>
  <si>
    <t>各年度4月データ比</t>
    <rPh sb="0" eb="3">
      <t>カクネンド</t>
    </rPh>
    <rPh sb="4" eb="5">
      <t>ガツ</t>
    </rPh>
    <rPh sb="8" eb="9">
      <t>ヒ</t>
    </rPh>
    <phoneticPr fontId="12"/>
  </si>
  <si>
    <t>前年増減</t>
    <rPh sb="0" eb="2">
      <t>ゼンネン</t>
    </rPh>
    <rPh sb="2" eb="4">
      <t>ゾウゲン</t>
    </rPh>
    <phoneticPr fontId="12"/>
  </si>
  <si>
    <t>前年比</t>
    <rPh sb="0" eb="3">
      <t>ゼンネンヒ</t>
    </rPh>
    <phoneticPr fontId="12"/>
  </si>
  <si>
    <t>（単位：人）</t>
    <rPh sb="1" eb="3">
      <t>タンイ</t>
    </rPh>
    <rPh sb="4" eb="5">
      <t>ニン</t>
    </rPh>
    <phoneticPr fontId="16"/>
  </si>
  <si>
    <t>項目</t>
    <rPh sb="0" eb="2">
      <t>コウモク</t>
    </rPh>
    <phoneticPr fontId="16"/>
  </si>
  <si>
    <t>人数</t>
    <rPh sb="0" eb="2">
      <t>ニンズウ</t>
    </rPh>
    <phoneticPr fontId="16"/>
  </si>
  <si>
    <t>年齢別内訳</t>
    <rPh sb="0" eb="2">
      <t>ネンレイ</t>
    </rPh>
    <rPh sb="2" eb="3">
      <t>ベツ</t>
    </rPh>
    <rPh sb="3" eb="5">
      <t>ウチワケ</t>
    </rPh>
    <phoneticPr fontId="16"/>
  </si>
  <si>
    <t>３歳未満</t>
    <rPh sb="1" eb="4">
      <t>サイミマン</t>
    </rPh>
    <phoneticPr fontId="16"/>
  </si>
  <si>
    <t>３歳以上</t>
    <rPh sb="1" eb="4">
      <t>サイイジョウ</t>
    </rPh>
    <phoneticPr fontId="16"/>
  </si>
  <si>
    <r>
      <t xml:space="preserve">保育所
</t>
    </r>
    <r>
      <rPr>
        <sz val="10"/>
        <color theme="1"/>
        <rFont val="IPA Pゴシック"/>
        <family val="3"/>
        <charset val="128"/>
      </rPr>
      <t>（保育所型認定こども園含む）</t>
    </r>
    <rPh sb="0" eb="2">
      <t>ホイク</t>
    </rPh>
    <rPh sb="2" eb="3">
      <t>ショ</t>
    </rPh>
    <rPh sb="5" eb="7">
      <t>ホイク</t>
    </rPh>
    <rPh sb="7" eb="8">
      <t>ジョ</t>
    </rPh>
    <rPh sb="8" eb="9">
      <t>ガタ</t>
    </rPh>
    <rPh sb="9" eb="11">
      <t>ニンテイ</t>
    </rPh>
    <rPh sb="14" eb="15">
      <t>エン</t>
    </rPh>
    <rPh sb="15" eb="16">
      <t>フク</t>
    </rPh>
    <phoneticPr fontId="16"/>
  </si>
  <si>
    <r>
      <t xml:space="preserve">認定こども園
</t>
    </r>
    <r>
      <rPr>
        <sz val="10"/>
        <color theme="1"/>
        <rFont val="IPA Pゴシック"/>
        <family val="3"/>
        <charset val="128"/>
      </rPr>
      <t>（幼保連携型・幼稚園型・地方裁量型）</t>
    </r>
    <rPh sb="0" eb="2">
      <t>ニンテイ</t>
    </rPh>
    <rPh sb="5" eb="6">
      <t>エン</t>
    </rPh>
    <rPh sb="8" eb="10">
      <t>ヨウホ</t>
    </rPh>
    <rPh sb="10" eb="12">
      <t>レンケイ</t>
    </rPh>
    <rPh sb="12" eb="13">
      <t>ガタ</t>
    </rPh>
    <rPh sb="14" eb="17">
      <t>ヨウチエン</t>
    </rPh>
    <rPh sb="17" eb="18">
      <t>ガタ</t>
    </rPh>
    <rPh sb="19" eb="21">
      <t>チホウ</t>
    </rPh>
    <rPh sb="21" eb="24">
      <t>サイリョウガタ</t>
    </rPh>
    <phoneticPr fontId="16"/>
  </si>
  <si>
    <t>預かり保育を実施している幼稚園　①</t>
    <rPh sb="0" eb="1">
      <t>アズ</t>
    </rPh>
    <rPh sb="3" eb="5">
      <t>ホイク</t>
    </rPh>
    <rPh sb="6" eb="8">
      <t>ジッシ</t>
    </rPh>
    <rPh sb="12" eb="15">
      <t>ヨウチエン</t>
    </rPh>
    <phoneticPr fontId="16"/>
  </si>
  <si>
    <t>国庫補助を受けている認可外保育施設　②</t>
    <rPh sb="0" eb="2">
      <t>コッコ</t>
    </rPh>
    <rPh sb="2" eb="4">
      <t>ホジョ</t>
    </rPh>
    <rPh sb="5" eb="6">
      <t>ウ</t>
    </rPh>
    <rPh sb="10" eb="12">
      <t>ニンカ</t>
    </rPh>
    <rPh sb="12" eb="13">
      <t>ガイ</t>
    </rPh>
    <rPh sb="13" eb="15">
      <t>ホイク</t>
    </rPh>
    <rPh sb="15" eb="17">
      <t>シセツ</t>
    </rPh>
    <phoneticPr fontId="16"/>
  </si>
  <si>
    <t>地方単独補助を受けている認可外保育施設　④</t>
    <rPh sb="0" eb="2">
      <t>チホウ</t>
    </rPh>
    <rPh sb="2" eb="4">
      <t>タンドク</t>
    </rPh>
    <rPh sb="4" eb="6">
      <t>ホジョ</t>
    </rPh>
    <rPh sb="7" eb="8">
      <t>ウ</t>
    </rPh>
    <rPh sb="12" eb="14">
      <t>ニンカ</t>
    </rPh>
    <rPh sb="14" eb="15">
      <t>ガイ</t>
    </rPh>
    <rPh sb="15" eb="17">
      <t>ホイク</t>
    </rPh>
    <rPh sb="17" eb="19">
      <t>シセツ</t>
    </rPh>
    <phoneticPr fontId="16"/>
  </si>
  <si>
    <t>求職活動中のうち、求職活動を休止している者　⑤</t>
    <rPh sb="0" eb="2">
      <t>キュウショク</t>
    </rPh>
    <rPh sb="2" eb="5">
      <t>カツドウチュウ</t>
    </rPh>
    <rPh sb="9" eb="11">
      <t>キュウショク</t>
    </rPh>
    <rPh sb="11" eb="13">
      <t>カツドウ</t>
    </rPh>
    <rPh sb="14" eb="16">
      <t>キュウシ</t>
    </rPh>
    <rPh sb="20" eb="21">
      <t>モノ</t>
    </rPh>
    <phoneticPr fontId="16"/>
  </si>
  <si>
    <t>特定の保育所を希望し、保護者の私的な理由により待機している者　⑥</t>
    <rPh sb="23" eb="25">
      <t>タイキ</t>
    </rPh>
    <rPh sb="29" eb="30">
      <t>モノ</t>
    </rPh>
    <phoneticPr fontId="16"/>
  </si>
  <si>
    <t>育児休業中の者　⑦</t>
    <rPh sb="0" eb="2">
      <t>イクジ</t>
    </rPh>
    <rPh sb="2" eb="4">
      <t>キュウギョウ</t>
    </rPh>
    <rPh sb="4" eb="5">
      <t>チュウ</t>
    </rPh>
    <rPh sb="6" eb="7">
      <t>モノ</t>
    </rPh>
    <phoneticPr fontId="16"/>
  </si>
  <si>
    <t>対前年比</t>
    <rPh sb="0" eb="1">
      <t>タイ</t>
    </rPh>
    <rPh sb="1" eb="3">
      <t>ゼンネン</t>
    </rPh>
    <rPh sb="3" eb="4">
      <t>ヒ</t>
    </rPh>
    <phoneticPr fontId="16"/>
  </si>
  <si>
    <t>対前年比</t>
    <rPh sb="0" eb="1">
      <t>タイ</t>
    </rPh>
    <rPh sb="1" eb="3">
      <t>ゼンネン</t>
    </rPh>
    <rPh sb="3" eb="4">
      <t>ヒ</t>
    </rPh>
    <phoneticPr fontId="2"/>
  </si>
  <si>
    <t>新</t>
    <rPh sb="0" eb="1">
      <t>シン</t>
    </rPh>
    <phoneticPr fontId="2"/>
  </si>
  <si>
    <t>一部旧</t>
    <rPh sb="0" eb="2">
      <t>イチブ</t>
    </rPh>
    <rPh sb="2" eb="3">
      <t>キュウ</t>
    </rPh>
    <phoneticPr fontId="2"/>
  </si>
  <si>
    <t>横 浜 市</t>
    <rPh sb="0" eb="1">
      <t>ヨコ</t>
    </rPh>
    <rPh sb="2" eb="3">
      <t>ハマ</t>
    </rPh>
    <rPh sb="4" eb="5">
      <t>シ</t>
    </rPh>
    <phoneticPr fontId="12"/>
  </si>
  <si>
    <t>川 崎 市</t>
    <rPh sb="0" eb="1">
      <t>カワ</t>
    </rPh>
    <rPh sb="2" eb="3">
      <t>ザキ</t>
    </rPh>
    <rPh sb="4" eb="5">
      <t>シ</t>
    </rPh>
    <phoneticPr fontId="12"/>
  </si>
  <si>
    <t>就学前児童数　（A)　※１</t>
    <rPh sb="0" eb="3">
      <t>シュウガクマエ</t>
    </rPh>
    <rPh sb="3" eb="5">
      <t>ジドウ</t>
    </rPh>
    <rPh sb="5" eb="6">
      <t>スウ</t>
    </rPh>
    <phoneticPr fontId="2"/>
  </si>
  <si>
    <t>地域型保育事業　※３</t>
    <rPh sb="0" eb="3">
      <t>チイキガタ</t>
    </rPh>
    <rPh sb="3" eb="5">
      <t>ホイク</t>
    </rPh>
    <rPh sb="5" eb="7">
      <t>ジギョウ</t>
    </rPh>
    <phoneticPr fontId="16"/>
  </si>
  <si>
    <t>企業主導型保育事業　③　※４</t>
    <rPh sb="0" eb="2">
      <t>キギョウ</t>
    </rPh>
    <rPh sb="2" eb="5">
      <t>シュドウガタ</t>
    </rPh>
    <rPh sb="5" eb="7">
      <t>ホイク</t>
    </rPh>
    <rPh sb="7" eb="9">
      <t>ジギョウ</t>
    </rPh>
    <phoneticPr fontId="2"/>
  </si>
  <si>
    <t>利用児童数　（C)</t>
    <rPh sb="0" eb="2">
      <t>リヨウ</t>
    </rPh>
    <rPh sb="2" eb="4">
      <t>ジドウ</t>
    </rPh>
    <rPh sb="4" eb="5">
      <t>スウ</t>
    </rPh>
    <phoneticPr fontId="16"/>
  </si>
  <si>
    <t>保育所等利用申込者数　（B)　※２</t>
    <rPh sb="0" eb="2">
      <t>ホイク</t>
    </rPh>
    <rPh sb="2" eb="3">
      <t>ショ</t>
    </rPh>
    <rPh sb="3" eb="4">
      <t>トウ</t>
    </rPh>
    <rPh sb="4" eb="6">
      <t>リヨウ</t>
    </rPh>
    <rPh sb="6" eb="8">
      <t>モウシコミ</t>
    </rPh>
    <rPh sb="8" eb="9">
      <t>シャ</t>
    </rPh>
    <rPh sb="9" eb="10">
      <t>スウ</t>
    </rPh>
    <phoneticPr fontId="16"/>
  </si>
  <si>
    <t>保留児童数　（D)＝（B)－(C)</t>
    <rPh sb="0" eb="2">
      <t>ホリュウ</t>
    </rPh>
    <rPh sb="2" eb="4">
      <t>ジドウ</t>
    </rPh>
    <rPh sb="4" eb="5">
      <t>スウ</t>
    </rPh>
    <phoneticPr fontId="16"/>
  </si>
  <si>
    <t>待機児童　（E)＝（D)－（①～⑦）</t>
    <rPh sb="0" eb="2">
      <t>タイキ</t>
    </rPh>
    <rPh sb="2" eb="4">
      <t>ジドウ</t>
    </rPh>
    <phoneticPr fontId="16"/>
  </si>
  <si>
    <t>適用
※２</t>
    <rPh sb="0" eb="2">
      <t>テキヨウ</t>
    </rPh>
    <phoneticPr fontId="2"/>
  </si>
  <si>
    <t>※２　保育所等利用待機児童数調査要領（待機児童の定義）の新旧の適用状況を記載。「一部旧」とは、変更となった待機児
　　童の定義のうち、一部の項目のみ旧定義を適用しているもの。</t>
    <rPh sb="3" eb="5">
      <t>ホイク</t>
    </rPh>
    <rPh sb="5" eb="6">
      <t>ショ</t>
    </rPh>
    <rPh sb="6" eb="7">
      <t>トウ</t>
    </rPh>
    <rPh sb="7" eb="9">
      <t>リヨウ</t>
    </rPh>
    <rPh sb="9" eb="11">
      <t>タイキ</t>
    </rPh>
    <rPh sb="11" eb="13">
      <t>ジドウ</t>
    </rPh>
    <rPh sb="13" eb="14">
      <t>スウ</t>
    </rPh>
    <rPh sb="14" eb="16">
      <t>チョウサ</t>
    </rPh>
    <rPh sb="16" eb="18">
      <t>ヨウリョウ</t>
    </rPh>
    <rPh sb="19" eb="21">
      <t>タイキ</t>
    </rPh>
    <rPh sb="21" eb="23">
      <t>ジドウ</t>
    </rPh>
    <rPh sb="24" eb="26">
      <t>テイギ</t>
    </rPh>
    <rPh sb="28" eb="30">
      <t>シンキュウ</t>
    </rPh>
    <rPh sb="31" eb="33">
      <t>テキヨウ</t>
    </rPh>
    <rPh sb="33" eb="35">
      <t>ジョウキョウ</t>
    </rPh>
    <rPh sb="36" eb="38">
      <t>キサイ</t>
    </rPh>
    <rPh sb="40" eb="42">
      <t>イチブ</t>
    </rPh>
    <rPh sb="42" eb="43">
      <t>キュウ</t>
    </rPh>
    <rPh sb="47" eb="49">
      <t>ヘンコウ</t>
    </rPh>
    <rPh sb="53" eb="55">
      <t>タイキ</t>
    </rPh>
    <rPh sb="55" eb="56">
      <t>ジ</t>
    </rPh>
    <rPh sb="59" eb="60">
      <t>ワラベ</t>
    </rPh>
    <rPh sb="61" eb="63">
      <t>テイギ</t>
    </rPh>
    <rPh sb="67" eb="69">
      <t>イチブ</t>
    </rPh>
    <rPh sb="70" eb="72">
      <t>コウモク</t>
    </rPh>
    <rPh sb="74" eb="75">
      <t>キュウ</t>
    </rPh>
    <rPh sb="75" eb="77">
      <t>テイギ</t>
    </rPh>
    <rPh sb="78" eb="80">
      <t>テキヨウ</t>
    </rPh>
    <phoneticPr fontId="2"/>
  </si>
  <si>
    <t>(各年10月１日現在、単位：人）</t>
    <rPh sb="1" eb="2">
      <t>カク</t>
    </rPh>
    <rPh sb="2" eb="3">
      <t>トシ</t>
    </rPh>
    <rPh sb="5" eb="6">
      <t>ガツ</t>
    </rPh>
    <rPh sb="7" eb="8">
      <t>ニチ</t>
    </rPh>
    <rPh sb="8" eb="10">
      <t>ゲンザイ</t>
    </rPh>
    <rPh sb="11" eb="13">
      <t>タンイ</t>
    </rPh>
    <rPh sb="14" eb="15">
      <t>ヒト</t>
    </rPh>
    <phoneticPr fontId="12"/>
  </si>
  <si>
    <t>22年度</t>
    <rPh sb="2" eb="4">
      <t>ネンド</t>
    </rPh>
    <phoneticPr fontId="2"/>
  </si>
  <si>
    <t>23年度</t>
    <rPh sb="2" eb="4">
      <t>ネンド</t>
    </rPh>
    <phoneticPr fontId="2"/>
  </si>
  <si>
    <t>24年度</t>
    <rPh sb="2" eb="4">
      <t>ネンド</t>
    </rPh>
    <phoneticPr fontId="2"/>
  </si>
  <si>
    <t>25年度</t>
    <rPh sb="2" eb="4">
      <t>ネンド</t>
    </rPh>
    <phoneticPr fontId="2"/>
  </si>
  <si>
    <t>26年度</t>
    <rPh sb="2" eb="4">
      <t>ネンド</t>
    </rPh>
    <phoneticPr fontId="2"/>
  </si>
  <si>
    <t>27年度</t>
    <rPh sb="2" eb="4">
      <t>ネンド</t>
    </rPh>
    <phoneticPr fontId="2"/>
  </si>
  <si>
    <t>政令･中核計
(A)</t>
    <rPh sb="0" eb="2">
      <t>セイレイ</t>
    </rPh>
    <rPh sb="3" eb="5">
      <t>チュウカク</t>
    </rPh>
    <rPh sb="5" eb="6">
      <t>ケイ</t>
    </rPh>
    <phoneticPr fontId="12"/>
  </si>
  <si>
    <t>県所管計
(B)</t>
    <rPh sb="0" eb="3">
      <t>ケンショカン</t>
    </rPh>
    <rPh sb="3" eb="4">
      <t>ケイ</t>
    </rPh>
    <phoneticPr fontId="12"/>
  </si>
  <si>
    <t>県合計
(A)+(B)</t>
    <rPh sb="0" eb="1">
      <t>ケン</t>
    </rPh>
    <rPh sb="1" eb="3">
      <t>ゴウケイ</t>
    </rPh>
    <phoneticPr fontId="12"/>
  </si>
  <si>
    <t>政令･中核
計(A)</t>
    <rPh sb="0" eb="2">
      <t>セイレイ</t>
    </rPh>
    <rPh sb="3" eb="5">
      <t>チュウカク</t>
    </rPh>
    <rPh sb="6" eb="7">
      <t>ケイ</t>
    </rPh>
    <phoneticPr fontId="12"/>
  </si>
  <si>
    <t>(A)－(B)</t>
    <phoneticPr fontId="2"/>
  </si>
  <si>
    <t>30年度</t>
    <rPh sb="2" eb="4">
      <t>ネンド</t>
    </rPh>
    <phoneticPr fontId="12"/>
  </si>
  <si>
    <t>☆163</t>
    <phoneticPr fontId="2"/>
  </si>
  <si>
    <t>☆69</t>
    <phoneticPr fontId="2"/>
  </si>
  <si>
    <t>☆58</t>
    <phoneticPr fontId="2"/>
  </si>
  <si>
    <t>保留児童
数　　※</t>
    <rPh sb="0" eb="2">
      <t>ホリュウ</t>
    </rPh>
    <rPh sb="2" eb="4">
      <t>ジドウ</t>
    </rPh>
    <rPh sb="5" eb="6">
      <t>スウ</t>
    </rPh>
    <phoneticPr fontId="2"/>
  </si>
  <si>
    <t>（単位：人）</t>
    <rPh sb="1" eb="3">
      <t>タンイ</t>
    </rPh>
    <rPh sb="4" eb="5">
      <t>ヒト</t>
    </rPh>
    <phoneticPr fontId="2"/>
  </si>
  <si>
    <t>☆163</t>
    <phoneticPr fontId="2"/>
  </si>
  <si>
    <t>☆58</t>
    <phoneticPr fontId="2"/>
  </si>
  <si>
    <t>☆2</t>
    <phoneticPr fontId="2"/>
  </si>
  <si>
    <t>☆0</t>
    <phoneticPr fontId="2"/>
  </si>
  <si>
    <t>☆12</t>
    <phoneticPr fontId="2"/>
  </si>
  <si>
    <t>☆32</t>
    <phoneticPr fontId="2"/>
  </si>
  <si>
    <t>☆47</t>
    <phoneticPr fontId="2"/>
  </si>
  <si>
    <t>☆24</t>
    <phoneticPr fontId="2"/>
  </si>
  <si>
    <t>☆18</t>
    <phoneticPr fontId="2"/>
  </si>
  <si>
    <t>☆5</t>
    <phoneticPr fontId="2"/>
  </si>
  <si>
    <t>※　保留児童数とは、保育所等への利用申込みをしているが、利用できていない児童の数。</t>
    <rPh sb="2" eb="4">
      <t>ホリュウ</t>
    </rPh>
    <rPh sb="4" eb="6">
      <t>ジドウ</t>
    </rPh>
    <rPh sb="6" eb="7">
      <t>スウ</t>
    </rPh>
    <rPh sb="10" eb="12">
      <t>ホイク</t>
    </rPh>
    <rPh sb="12" eb="13">
      <t>ショ</t>
    </rPh>
    <rPh sb="13" eb="14">
      <t>トウ</t>
    </rPh>
    <rPh sb="16" eb="18">
      <t>リヨウ</t>
    </rPh>
    <rPh sb="18" eb="20">
      <t>モウシコ</t>
    </rPh>
    <rPh sb="28" eb="30">
      <t>リヨウ</t>
    </rPh>
    <rPh sb="36" eb="38">
      <t>ジドウ</t>
    </rPh>
    <rPh sb="39" eb="40">
      <t>カズ</t>
    </rPh>
    <phoneticPr fontId="2"/>
  </si>
  <si>
    <t>☆　29年度については改正前の調査要領（一部適用を含む）により集計。</t>
    <rPh sb="4" eb="6">
      <t>ネンド</t>
    </rPh>
    <rPh sb="11" eb="14">
      <t>カイセイマエ</t>
    </rPh>
    <rPh sb="15" eb="17">
      <t>チョウサ</t>
    </rPh>
    <rPh sb="17" eb="19">
      <t>ヨウリョウ</t>
    </rPh>
    <rPh sb="20" eb="22">
      <t>イチブ</t>
    </rPh>
    <rPh sb="22" eb="24">
      <t>テキヨウ</t>
    </rPh>
    <rPh sb="25" eb="26">
      <t>フク</t>
    </rPh>
    <rPh sb="31" eb="33">
      <t>シュウケイ</t>
    </rPh>
    <phoneticPr fontId="2"/>
  </si>
  <si>
    <t>令和元年10月１日現在</t>
    <rPh sb="0" eb="2">
      <t>レイワ</t>
    </rPh>
    <rPh sb="2" eb="4">
      <t>ガンネン</t>
    </rPh>
    <rPh sb="3" eb="4">
      <t>ネン</t>
    </rPh>
    <rPh sb="6" eb="7">
      <t>ガツ</t>
    </rPh>
    <rPh sb="8" eb="9">
      <t>ニチ</t>
    </rPh>
    <rPh sb="9" eb="11">
      <t>ゲンザイ</t>
    </rPh>
    <phoneticPr fontId="2"/>
  </si>
  <si>
    <t>平成30年
10月１日現在</t>
    <rPh sb="0" eb="2">
      <t>ヘイセイ</t>
    </rPh>
    <rPh sb="4" eb="5">
      <t>ネン</t>
    </rPh>
    <rPh sb="8" eb="9">
      <t>ガツ</t>
    </rPh>
    <rPh sb="10" eb="11">
      <t>ニチ</t>
    </rPh>
    <rPh sb="11" eb="13">
      <t>ゲンザイ</t>
    </rPh>
    <phoneticPr fontId="16"/>
  </si>
  <si>
    <t>元年度
（A)</t>
    <rPh sb="0" eb="1">
      <t>ガン</t>
    </rPh>
    <rPh sb="1" eb="3">
      <t>ネンド</t>
    </rPh>
    <phoneticPr fontId="2"/>
  </si>
  <si>
    <t>30年度
（B)</t>
    <rPh sb="2" eb="4">
      <t>ネンド</t>
    </rPh>
    <phoneticPr fontId="2"/>
  </si>
  <si>
    <t>元年度</t>
    <rPh sb="0" eb="1">
      <t>ガン</t>
    </rPh>
    <rPh sb="1" eb="3">
      <t>ネンド</t>
    </rPh>
    <phoneticPr fontId="12"/>
  </si>
  <si>
    <t>１　保育所等利用申込・入所待機状況</t>
    <rPh sb="2" eb="4">
      <t>ホイク</t>
    </rPh>
    <rPh sb="4" eb="5">
      <t>ジョ</t>
    </rPh>
    <rPh sb="5" eb="6">
      <t>トウ</t>
    </rPh>
    <rPh sb="6" eb="8">
      <t>リヨウ</t>
    </rPh>
    <rPh sb="8" eb="10">
      <t>モウシコ</t>
    </rPh>
    <rPh sb="11" eb="13">
      <t>ニュウショ</t>
    </rPh>
    <rPh sb="13" eb="15">
      <t>タイキ</t>
    </rPh>
    <rPh sb="15" eb="17">
      <t>ジョウキョウ</t>
    </rPh>
    <phoneticPr fontId="2"/>
  </si>
  <si>
    <t>※１　就学前児童数は、神奈川県年齢別人口統計調査結果（H31.1.1時点）の数
※２　保育所等：保育所、認定こども園（幼稚園機能部分を除く。）及び地域型保育事業
※３　地域型保育事業：小規模保育、家庭的保育、事業所内保育及び居宅訪問型保育の各事業
※４　企業主導型保育事業：仕事と子育ての両立に資することを目的として、平成28年度に国
　　が創設した新たな事業形態。企業が自社の従業員の子どもや地域の子どもを受け入れるた
　　めに設置する保育施設。</t>
    <rPh sb="3" eb="6">
      <t>シュウガクマエ</t>
    </rPh>
    <rPh sb="6" eb="8">
      <t>ジドウ</t>
    </rPh>
    <rPh sb="8" eb="9">
      <t>スウ</t>
    </rPh>
    <rPh sb="11" eb="15">
      <t>カナガワケン</t>
    </rPh>
    <rPh sb="15" eb="17">
      <t>ネンレイ</t>
    </rPh>
    <rPh sb="17" eb="18">
      <t>ベツ</t>
    </rPh>
    <rPh sb="18" eb="20">
      <t>ジンコウ</t>
    </rPh>
    <rPh sb="20" eb="22">
      <t>トウケイ</t>
    </rPh>
    <rPh sb="22" eb="24">
      <t>チョウサ</t>
    </rPh>
    <rPh sb="24" eb="26">
      <t>ケッカ</t>
    </rPh>
    <rPh sb="34" eb="36">
      <t>ジテン</t>
    </rPh>
    <rPh sb="38" eb="39">
      <t>カズ</t>
    </rPh>
    <rPh sb="43" eb="45">
      <t>ホイク</t>
    </rPh>
    <rPh sb="45" eb="46">
      <t>ジョ</t>
    </rPh>
    <rPh sb="46" eb="47">
      <t>トウ</t>
    </rPh>
    <rPh sb="48" eb="50">
      <t>ホイク</t>
    </rPh>
    <rPh sb="50" eb="51">
      <t>ジョ</t>
    </rPh>
    <rPh sb="52" eb="54">
      <t>ニンテイ</t>
    </rPh>
    <rPh sb="57" eb="58">
      <t>エン</t>
    </rPh>
    <rPh sb="59" eb="62">
      <t>ヨウチエン</t>
    </rPh>
    <rPh sb="62" eb="64">
      <t>キノウ</t>
    </rPh>
    <rPh sb="64" eb="66">
      <t>ブブン</t>
    </rPh>
    <rPh sb="67" eb="68">
      <t>ノゾ</t>
    </rPh>
    <rPh sb="71" eb="72">
      <t>オヨ</t>
    </rPh>
    <rPh sb="73" eb="76">
      <t>チイキガタ</t>
    </rPh>
    <rPh sb="76" eb="78">
      <t>ホイク</t>
    </rPh>
    <rPh sb="78" eb="80">
      <t>ジギョウ</t>
    </rPh>
    <rPh sb="84" eb="87">
      <t>チイキガタ</t>
    </rPh>
    <rPh sb="87" eb="89">
      <t>ホイク</t>
    </rPh>
    <rPh sb="89" eb="91">
      <t>ジギョウ</t>
    </rPh>
    <rPh sb="92" eb="95">
      <t>ショウキボ</t>
    </rPh>
    <rPh sb="95" eb="97">
      <t>ホイク</t>
    </rPh>
    <rPh sb="98" eb="101">
      <t>カテイテキ</t>
    </rPh>
    <rPh sb="101" eb="103">
      <t>ホイク</t>
    </rPh>
    <rPh sb="104" eb="107">
      <t>ジギョウショ</t>
    </rPh>
    <rPh sb="107" eb="108">
      <t>ナイ</t>
    </rPh>
    <rPh sb="108" eb="110">
      <t>ホイク</t>
    </rPh>
    <rPh sb="110" eb="111">
      <t>オヨ</t>
    </rPh>
    <rPh sb="112" eb="114">
      <t>キョタク</t>
    </rPh>
    <rPh sb="114" eb="116">
      <t>ホウモン</t>
    </rPh>
    <rPh sb="116" eb="117">
      <t>ガタ</t>
    </rPh>
    <rPh sb="117" eb="119">
      <t>ホイク</t>
    </rPh>
    <rPh sb="120" eb="123">
      <t>カクジギョウ</t>
    </rPh>
    <rPh sb="127" eb="129">
      <t>キギョウ</t>
    </rPh>
    <rPh sb="129" eb="132">
      <t>シュドウガタ</t>
    </rPh>
    <rPh sb="132" eb="134">
      <t>ホイク</t>
    </rPh>
    <rPh sb="134" eb="136">
      <t>ジギョウ</t>
    </rPh>
    <rPh sb="137" eb="139">
      <t>シゴト</t>
    </rPh>
    <rPh sb="140" eb="142">
      <t>コソダ</t>
    </rPh>
    <rPh sb="144" eb="146">
      <t>リョウリツ</t>
    </rPh>
    <rPh sb="147" eb="148">
      <t>シ</t>
    </rPh>
    <rPh sb="153" eb="155">
      <t>モクテキ</t>
    </rPh>
    <rPh sb="159" eb="161">
      <t>ヘイセイ</t>
    </rPh>
    <rPh sb="163" eb="164">
      <t>ネン</t>
    </rPh>
    <rPh sb="164" eb="165">
      <t>ド</t>
    </rPh>
    <rPh sb="166" eb="167">
      <t>クニ</t>
    </rPh>
    <rPh sb="171" eb="173">
      <t>ソウセツ</t>
    </rPh>
    <rPh sb="175" eb="176">
      <t>アラ</t>
    </rPh>
    <rPh sb="178" eb="180">
      <t>ジギョウ</t>
    </rPh>
    <rPh sb="180" eb="182">
      <t>ケイタイ</t>
    </rPh>
    <rPh sb="183" eb="185">
      <t>キギョウ</t>
    </rPh>
    <rPh sb="186" eb="188">
      <t>ジシャ</t>
    </rPh>
    <rPh sb="189" eb="192">
      <t>ジュウギョウイン</t>
    </rPh>
    <rPh sb="193" eb="194">
      <t>コ</t>
    </rPh>
    <rPh sb="197" eb="199">
      <t>チイキ</t>
    </rPh>
    <rPh sb="200" eb="201">
      <t>コ</t>
    </rPh>
    <rPh sb="204" eb="205">
      <t>ウ</t>
    </rPh>
    <rPh sb="206" eb="207">
      <t>イ</t>
    </rPh>
    <rPh sb="215" eb="217">
      <t>セッチ</t>
    </rPh>
    <rPh sb="219" eb="221">
      <t>ホイク</t>
    </rPh>
    <rPh sb="221" eb="223">
      <t>シセツ</t>
    </rPh>
    <phoneticPr fontId="2"/>
  </si>
  <si>
    <t>２　市町村別・保育所等利用待機児童数の推移</t>
    <rPh sb="2" eb="5">
      <t>シチョウソン</t>
    </rPh>
    <rPh sb="5" eb="6">
      <t>ベツ</t>
    </rPh>
    <rPh sb="10" eb="11">
      <t>トウ</t>
    </rPh>
    <rPh sb="11" eb="13">
      <t>リヨウ</t>
    </rPh>
    <rPh sb="19" eb="21">
      <t>スイイ</t>
    </rPh>
    <phoneticPr fontId="7"/>
  </si>
  <si>
    <t>３　市町村別・保育所等利用待機児童数の状況（４月・10月比較）</t>
    <rPh sb="2" eb="5">
      <t>シチョウソン</t>
    </rPh>
    <rPh sb="5" eb="6">
      <t>ベツ</t>
    </rPh>
    <rPh sb="10" eb="11">
      <t>トウ</t>
    </rPh>
    <rPh sb="11" eb="13">
      <t>リヨウ</t>
    </rPh>
    <rPh sb="19" eb="21">
      <t>ジョウキョウ</t>
    </rPh>
    <rPh sb="23" eb="24">
      <t>ガツ</t>
    </rPh>
    <rPh sb="27" eb="28">
      <t>ガツ</t>
    </rPh>
    <rPh sb="28" eb="30">
      <t>ヒカク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</si>
</sst>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;&quot;△ &quot;#,##0"/>
    <numFmt numFmtId="177" formatCode="0.0%"/>
    <numFmt numFmtId="178" formatCode="\(#,##0\);\(&quot;△ &quot;#,##0\)"/>
    <numFmt numFmtId="179" formatCode="#,##0;&quot;▲ &quot;#,##0"/>
  </numFmts>
  <fonts count="27" x14ac:knownFonts="1">
    <font>
      <sz val="11"/>
      <name val="ＭＳ Ｐゴシック"/>
      <family val="3"/>
      <charset val="128"/>
    </font>
    <font>
      <sz val="12"/>
      <color theme="1"/>
      <name val="ＭＳ 明朝"/>
      <family val="2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u/>
      <sz val="15"/>
      <name val="ＭＳ ゴシック"/>
      <family val="3"/>
      <charset val="128"/>
    </font>
    <font>
      <b/>
      <sz val="14"/>
      <name val="ＭＳ Ｐゴシック"/>
      <family val="3"/>
      <charset val="128"/>
    </font>
    <font>
      <b/>
      <u/>
      <sz val="20"/>
      <name val="ＭＳ ゴシック"/>
      <family val="3"/>
      <charset val="128"/>
    </font>
    <font>
      <b/>
      <u/>
      <sz val="16"/>
      <name val="ＭＳ ゴシック"/>
      <family val="3"/>
      <charset val="128"/>
    </font>
    <font>
      <b/>
      <u/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16"/>
      <name val="ＭＳ Ｐゴシック"/>
      <family val="3"/>
      <charset val="128"/>
    </font>
    <font>
      <sz val="14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明朝"/>
      <family val="2"/>
      <charset val="128"/>
    </font>
    <font>
      <u/>
      <sz val="12"/>
      <color theme="1"/>
      <name val="IPA Pゴシック"/>
      <family val="3"/>
      <charset val="128"/>
    </font>
    <font>
      <sz val="11"/>
      <name val="IPA Pゴシック"/>
      <family val="3"/>
      <charset val="128"/>
    </font>
    <font>
      <sz val="12"/>
      <color theme="1"/>
      <name val="IPA Pゴシック"/>
      <family val="3"/>
      <charset val="128"/>
    </font>
    <font>
      <sz val="10"/>
      <color theme="1"/>
      <name val="IPA P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1"/>
      <color theme="1"/>
      <name val="IPA Pゴシック"/>
      <family val="3"/>
      <charset val="128"/>
    </font>
    <font>
      <sz val="11"/>
      <color theme="1"/>
      <name val="ＭＳ ゴシック"/>
      <family val="3"/>
      <charset val="128"/>
    </font>
    <font>
      <u/>
      <sz val="15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9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/>
      <diagonal/>
    </border>
    <border>
      <left style="dashed">
        <color indexed="64"/>
      </left>
      <right/>
      <top style="thin">
        <color indexed="64"/>
      </top>
      <bottom style="medium">
        <color indexed="64"/>
      </bottom>
      <diagonal/>
    </border>
    <border>
      <left style="dashed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96">
    <xf numFmtId="0" fontId="0" fillId="0" borderId="0" xfId="0"/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57" fontId="10" fillId="0" borderId="0" xfId="0" applyNumberFormat="1" applyFont="1" applyFill="1" applyAlignment="1">
      <alignment horizontal="right" vertical="center"/>
    </xf>
    <xf numFmtId="57" fontId="11" fillId="0" borderId="0" xfId="0" applyNumberFormat="1" applyFont="1" applyFill="1" applyAlignment="1">
      <alignment horizontal="right" vertical="center"/>
    </xf>
    <xf numFmtId="0" fontId="14" fillId="0" borderId="19" xfId="0" applyFont="1" applyBorder="1" applyAlignment="1">
      <alignment horizontal="center" vertical="center" shrinkToFit="1"/>
    </xf>
    <xf numFmtId="0" fontId="14" fillId="0" borderId="20" xfId="0" applyFont="1" applyFill="1" applyBorder="1" applyAlignment="1">
      <alignment horizontal="center" vertical="center"/>
    </xf>
    <xf numFmtId="0" fontId="14" fillId="0" borderId="19" xfId="0" applyFont="1" applyFill="1" applyBorder="1" applyAlignment="1">
      <alignment horizontal="center" vertical="center"/>
    </xf>
    <xf numFmtId="0" fontId="14" fillId="0" borderId="21" xfId="0" applyFont="1" applyFill="1" applyBorder="1" applyAlignment="1">
      <alignment horizontal="center" vertical="center"/>
    </xf>
    <xf numFmtId="0" fontId="14" fillId="0" borderId="22" xfId="0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24" xfId="0" applyFont="1" applyFill="1" applyBorder="1" applyAlignment="1">
      <alignment horizontal="right" vertical="center"/>
    </xf>
    <xf numFmtId="0" fontId="13" fillId="0" borderId="25" xfId="0" applyFont="1" applyBorder="1" applyAlignment="1">
      <alignment horizontal="right" vertical="center"/>
    </xf>
    <xf numFmtId="0" fontId="13" fillId="0" borderId="24" xfId="0" applyFont="1" applyFill="1" applyBorder="1" applyAlignment="1">
      <alignment vertical="center"/>
    </xf>
    <xf numFmtId="0" fontId="13" fillId="0" borderId="25" xfId="0" applyFont="1" applyFill="1" applyBorder="1" applyAlignment="1">
      <alignment vertical="center"/>
    </xf>
    <xf numFmtId="0" fontId="13" fillId="0" borderId="26" xfId="0" applyFont="1" applyFill="1" applyBorder="1" applyAlignment="1">
      <alignment horizontal="right" vertical="center"/>
    </xf>
    <xf numFmtId="0" fontId="13" fillId="0" borderId="27" xfId="0" applyFont="1" applyFill="1" applyBorder="1" applyAlignment="1">
      <alignment horizontal="right" vertical="center"/>
    </xf>
    <xf numFmtId="0" fontId="13" fillId="0" borderId="5" xfId="0" applyFont="1" applyFill="1" applyBorder="1" applyAlignment="1">
      <alignment horizontal="right" vertical="center"/>
    </xf>
    <xf numFmtId="0" fontId="13" fillId="0" borderId="14" xfId="0" applyFont="1" applyFill="1" applyBorder="1" applyAlignment="1">
      <alignment horizontal="right" vertical="center"/>
    </xf>
    <xf numFmtId="0" fontId="13" fillId="0" borderId="15" xfId="0" applyFont="1" applyBorder="1" applyAlignment="1">
      <alignment horizontal="right" vertical="center"/>
    </xf>
    <xf numFmtId="0" fontId="13" fillId="0" borderId="14" xfId="0" applyFont="1" applyFill="1" applyBorder="1" applyAlignment="1">
      <alignment vertical="center"/>
    </xf>
    <xf numFmtId="0" fontId="13" fillId="0" borderId="15" xfId="0" applyFont="1" applyFill="1" applyBorder="1" applyAlignment="1">
      <alignment vertical="center"/>
    </xf>
    <xf numFmtId="0" fontId="13" fillId="0" borderId="17" xfId="0" applyFont="1" applyFill="1" applyBorder="1" applyAlignment="1">
      <alignment horizontal="right" vertical="center"/>
    </xf>
    <xf numFmtId="0" fontId="13" fillId="0" borderId="16" xfId="0" applyFont="1" applyFill="1" applyBorder="1" applyAlignment="1">
      <alignment horizontal="right" vertical="center"/>
    </xf>
    <xf numFmtId="0" fontId="13" fillId="0" borderId="3" xfId="0" applyFont="1" applyFill="1" applyBorder="1" applyAlignment="1">
      <alignment horizontal="right" vertical="center"/>
    </xf>
    <xf numFmtId="0" fontId="13" fillId="0" borderId="18" xfId="0" applyFont="1" applyFill="1" applyBorder="1" applyAlignment="1">
      <alignment horizontal="center" vertical="center"/>
    </xf>
    <xf numFmtId="0" fontId="13" fillId="0" borderId="19" xfId="0" applyFont="1" applyFill="1" applyBorder="1" applyAlignment="1">
      <alignment horizontal="right" vertical="center"/>
    </xf>
    <xf numFmtId="0" fontId="13" fillId="0" borderId="20" xfId="0" applyFont="1" applyBorder="1" applyAlignment="1">
      <alignment horizontal="right" vertical="center"/>
    </xf>
    <xf numFmtId="0" fontId="13" fillId="0" borderId="19" xfId="0" applyFont="1" applyFill="1" applyBorder="1" applyAlignment="1">
      <alignment vertical="center"/>
    </xf>
    <xf numFmtId="0" fontId="13" fillId="0" borderId="20" xfId="0" applyFont="1" applyFill="1" applyBorder="1" applyAlignment="1">
      <alignment vertical="center"/>
    </xf>
    <xf numFmtId="0" fontId="13" fillId="0" borderId="21" xfId="0" applyFont="1" applyFill="1" applyBorder="1" applyAlignment="1">
      <alignment horizontal="right" vertical="center"/>
    </xf>
    <xf numFmtId="0" fontId="13" fillId="0" borderId="22" xfId="0" applyFont="1" applyFill="1" applyBorder="1" applyAlignment="1">
      <alignment horizontal="right" vertical="center"/>
    </xf>
    <xf numFmtId="0" fontId="13" fillId="0" borderId="23" xfId="0" applyFont="1" applyFill="1" applyBorder="1" applyAlignment="1">
      <alignment horizontal="right" vertical="center"/>
    </xf>
    <xf numFmtId="38" fontId="13" fillId="0" borderId="14" xfId="1" applyFont="1" applyBorder="1" applyAlignment="1">
      <alignment horizontal="right" vertical="center" shrinkToFit="1"/>
    </xf>
    <xf numFmtId="38" fontId="13" fillId="0" borderId="26" xfId="1" applyFont="1" applyFill="1" applyBorder="1" applyAlignment="1">
      <alignment horizontal="right" vertical="center" shrinkToFit="1"/>
    </xf>
    <xf numFmtId="38" fontId="13" fillId="0" borderId="14" xfId="1" applyFont="1" applyFill="1" applyBorder="1" applyAlignment="1">
      <alignment vertical="center" shrinkToFit="1"/>
    </xf>
    <xf numFmtId="38" fontId="13" fillId="0" borderId="27" xfId="1" applyFont="1" applyFill="1" applyBorder="1" applyAlignment="1">
      <alignment horizontal="right" vertical="center" shrinkToFit="1"/>
    </xf>
    <xf numFmtId="38" fontId="13" fillId="0" borderId="5" xfId="1" applyFont="1" applyFill="1" applyBorder="1" applyAlignment="1">
      <alignment horizontal="right" vertical="center" shrinkToFit="1"/>
    </xf>
    <xf numFmtId="38" fontId="13" fillId="0" borderId="24" xfId="1" applyFont="1" applyBorder="1" applyAlignment="1">
      <alignment horizontal="right" vertical="center" shrinkToFit="1"/>
    </xf>
    <xf numFmtId="38" fontId="13" fillId="0" borderId="24" xfId="1" applyFont="1" applyFill="1" applyBorder="1" applyAlignment="1">
      <alignment vertical="center" shrinkToFit="1"/>
    </xf>
    <xf numFmtId="38" fontId="13" fillId="0" borderId="29" xfId="1" applyFont="1" applyBorder="1" applyAlignment="1">
      <alignment horizontal="right" vertical="center" shrinkToFit="1"/>
    </xf>
    <xf numFmtId="38" fontId="13" fillId="0" borderId="30" xfId="1" applyFont="1" applyFill="1" applyBorder="1" applyAlignment="1">
      <alignment horizontal="right" vertical="center" shrinkToFit="1"/>
    </xf>
    <xf numFmtId="38" fontId="13" fillId="0" borderId="29" xfId="1" applyFont="1" applyFill="1" applyBorder="1" applyAlignment="1">
      <alignment vertical="center" shrinkToFit="1"/>
    </xf>
    <xf numFmtId="38" fontId="13" fillId="0" borderId="31" xfId="1" applyFont="1" applyFill="1" applyBorder="1" applyAlignment="1">
      <alignment horizontal="right" vertical="center" shrinkToFit="1"/>
    </xf>
    <xf numFmtId="38" fontId="13" fillId="0" borderId="7" xfId="1" applyFont="1" applyFill="1" applyBorder="1" applyAlignment="1">
      <alignment horizontal="right" vertical="center" shrinkToFit="1"/>
    </xf>
    <xf numFmtId="38" fontId="15" fillId="0" borderId="33" xfId="1" applyFont="1" applyBorder="1" applyAlignment="1">
      <alignment horizontal="right" vertical="center" shrinkToFit="1"/>
    </xf>
    <xf numFmtId="38" fontId="15" fillId="0" borderId="34" xfId="1" applyFont="1" applyFill="1" applyBorder="1" applyAlignment="1">
      <alignment horizontal="right" vertical="center" shrinkToFit="1"/>
    </xf>
    <xf numFmtId="38" fontId="15" fillId="0" borderId="33" xfId="1" applyFont="1" applyFill="1" applyBorder="1" applyAlignment="1">
      <alignment vertical="center" shrinkToFit="1"/>
    </xf>
    <xf numFmtId="38" fontId="15" fillId="0" borderId="35" xfId="1" applyFont="1" applyFill="1" applyBorder="1" applyAlignment="1">
      <alignment horizontal="right" vertical="center" shrinkToFit="1"/>
    </xf>
    <xf numFmtId="38" fontId="15" fillId="0" borderId="36" xfId="1" applyFont="1" applyFill="1" applyBorder="1" applyAlignment="1">
      <alignment horizontal="right" vertical="center" shrinkToFit="1"/>
    </xf>
    <xf numFmtId="0" fontId="13" fillId="0" borderId="6" xfId="0" applyFont="1" applyFill="1" applyBorder="1" applyAlignment="1">
      <alignment horizontal="center" vertical="center" shrinkToFit="1"/>
    </xf>
    <xf numFmtId="38" fontId="3" fillId="0" borderId="4" xfId="1" applyFont="1" applyFill="1" applyBorder="1" applyAlignment="1">
      <alignment horizontal="center" vertical="center" shrinkToFit="1"/>
    </xf>
    <xf numFmtId="38" fontId="3" fillId="0" borderId="16" xfId="1" applyFont="1" applyFill="1" applyBorder="1" applyAlignment="1">
      <alignment vertical="center"/>
    </xf>
    <xf numFmtId="38" fontId="3" fillId="0" borderId="15" xfId="1" applyFont="1" applyFill="1" applyBorder="1" applyAlignment="1">
      <alignment vertical="center"/>
    </xf>
    <xf numFmtId="176" fontId="3" fillId="0" borderId="16" xfId="1" applyNumberFormat="1" applyFont="1" applyFill="1" applyBorder="1" applyAlignment="1">
      <alignment vertical="center"/>
    </xf>
    <xf numFmtId="176" fontId="3" fillId="0" borderId="3" xfId="1" applyNumberFormat="1" applyFont="1" applyFill="1" applyBorder="1" applyAlignment="1">
      <alignment vertical="center"/>
    </xf>
    <xf numFmtId="177" fontId="3" fillId="0" borderId="16" xfId="0" applyNumberFormat="1" applyFont="1" applyFill="1" applyBorder="1" applyAlignment="1">
      <alignment vertical="center"/>
    </xf>
    <xf numFmtId="177" fontId="3" fillId="0" borderId="15" xfId="0" applyNumberFormat="1" applyFont="1" applyFill="1" applyBorder="1" applyAlignment="1">
      <alignment vertical="center"/>
    </xf>
    <xf numFmtId="177" fontId="3" fillId="0" borderId="3" xfId="0" applyNumberFormat="1" applyFont="1" applyFill="1" applyBorder="1" applyAlignment="1">
      <alignment vertical="center"/>
    </xf>
    <xf numFmtId="0" fontId="17" fillId="0" borderId="0" xfId="2" applyFont="1">
      <alignment vertical="center"/>
    </xf>
    <xf numFmtId="38" fontId="18" fillId="0" borderId="0" xfId="3" applyFont="1">
      <alignment vertical="center"/>
    </xf>
    <xf numFmtId="0" fontId="19" fillId="0" borderId="0" xfId="2" applyFont="1" applyAlignment="1">
      <alignment horizontal="right" vertical="center"/>
    </xf>
    <xf numFmtId="0" fontId="19" fillId="0" borderId="1" xfId="2" applyFont="1" applyBorder="1">
      <alignment vertical="center"/>
    </xf>
    <xf numFmtId="0" fontId="19" fillId="0" borderId="1" xfId="2" applyFont="1" applyBorder="1" applyAlignment="1">
      <alignment vertical="center" wrapText="1"/>
    </xf>
    <xf numFmtId="0" fontId="19" fillId="0" borderId="3" xfId="2" applyFont="1" applyBorder="1" applyAlignment="1">
      <alignment vertical="center" wrapText="1"/>
    </xf>
    <xf numFmtId="0" fontId="19" fillId="0" borderId="46" xfId="2" applyFont="1" applyBorder="1">
      <alignment vertical="center"/>
    </xf>
    <xf numFmtId="38" fontId="18" fillId="0" borderId="2" xfId="3" applyFont="1" applyFill="1" applyBorder="1" applyAlignment="1">
      <alignment horizontal="center" vertical="center" wrapText="1"/>
    </xf>
    <xf numFmtId="38" fontId="18" fillId="0" borderId="48" xfId="3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9" fillId="0" borderId="0" xfId="0" applyFont="1" applyFill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13" fillId="0" borderId="25" xfId="0" applyFont="1" applyBorder="1" applyAlignment="1">
      <alignment vertical="center"/>
    </xf>
    <xf numFmtId="0" fontId="13" fillId="0" borderId="15" xfId="0" applyFont="1" applyBorder="1" applyAlignment="1">
      <alignment vertical="center"/>
    </xf>
    <xf numFmtId="0" fontId="13" fillId="0" borderId="20" xfId="0" applyFont="1" applyBorder="1" applyAlignment="1">
      <alignment vertical="center"/>
    </xf>
    <xf numFmtId="38" fontId="3" fillId="0" borderId="0" xfId="1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179" fontId="13" fillId="0" borderId="3" xfId="0" applyNumberFormat="1" applyFont="1" applyBorder="1" applyAlignment="1">
      <alignment vertical="center"/>
    </xf>
    <xf numFmtId="0" fontId="21" fillId="0" borderId="1" xfId="0" applyFont="1" applyBorder="1" applyAlignment="1">
      <alignment horizontal="center" vertical="center"/>
    </xf>
    <xf numFmtId="38" fontId="13" fillId="0" borderId="3" xfId="1" applyFont="1" applyBorder="1" applyAlignment="1">
      <alignment vertical="center"/>
    </xf>
    <xf numFmtId="38" fontId="14" fillId="0" borderId="41" xfId="1" applyFont="1" applyFill="1" applyBorder="1" applyAlignment="1">
      <alignment horizontal="right" vertical="center" shrinkToFit="1"/>
    </xf>
    <xf numFmtId="38" fontId="14" fillId="0" borderId="5" xfId="1" applyFont="1" applyFill="1" applyBorder="1" applyAlignment="1">
      <alignment horizontal="right" vertical="center" shrinkToFit="1"/>
    </xf>
    <xf numFmtId="179" fontId="13" fillId="0" borderId="23" xfId="0" applyNumberFormat="1" applyFont="1" applyBorder="1" applyAlignment="1">
      <alignment vertical="center"/>
    </xf>
    <xf numFmtId="38" fontId="13" fillId="0" borderId="23" xfId="1" applyFont="1" applyBorder="1" applyAlignment="1">
      <alignment vertical="center"/>
    </xf>
    <xf numFmtId="179" fontId="13" fillId="0" borderId="5" xfId="0" applyNumberFormat="1" applyFont="1" applyBorder="1" applyAlignment="1">
      <alignment vertical="center"/>
    </xf>
    <xf numFmtId="38" fontId="13" fillId="0" borderId="5" xfId="1" applyFont="1" applyBorder="1" applyAlignment="1">
      <alignment vertical="center"/>
    </xf>
    <xf numFmtId="38" fontId="14" fillId="0" borderId="35" xfId="1" applyFont="1" applyFill="1" applyBorder="1" applyAlignment="1">
      <alignment horizontal="right" vertical="center" shrinkToFit="1"/>
    </xf>
    <xf numFmtId="38" fontId="14" fillId="0" borderId="36" xfId="1" applyFont="1" applyFill="1" applyBorder="1" applyAlignment="1">
      <alignment horizontal="right" vertical="center" shrinkToFit="1"/>
    </xf>
    <xf numFmtId="0" fontId="14" fillId="0" borderId="28" xfId="0" applyFont="1" applyFill="1" applyBorder="1" applyAlignment="1">
      <alignment horizontal="right" vertical="center" shrinkToFit="1"/>
    </xf>
    <xf numFmtId="38" fontId="14" fillId="0" borderId="11" xfId="1" applyFont="1" applyFill="1" applyBorder="1" applyAlignment="1">
      <alignment horizontal="right" vertical="center" shrinkToFit="1"/>
    </xf>
    <xf numFmtId="0" fontId="14" fillId="0" borderId="24" xfId="0" applyFont="1" applyFill="1" applyBorder="1" applyAlignment="1">
      <alignment horizontal="right" vertical="center" shrinkToFit="1"/>
    </xf>
    <xf numFmtId="38" fontId="14" fillId="0" borderId="25" xfId="1" applyFont="1" applyFill="1" applyBorder="1" applyAlignment="1">
      <alignment horizontal="right" vertical="center" shrinkToFit="1"/>
    </xf>
    <xf numFmtId="38" fontId="14" fillId="0" borderId="26" xfId="1" applyFont="1" applyFill="1" applyBorder="1" applyAlignment="1">
      <alignment horizontal="right" vertical="center" shrinkToFit="1"/>
    </xf>
    <xf numFmtId="38" fontId="14" fillId="0" borderId="27" xfId="1" applyFont="1" applyFill="1" applyBorder="1" applyAlignment="1">
      <alignment horizontal="right" vertical="center" shrinkToFit="1"/>
    </xf>
    <xf numFmtId="38" fontId="14" fillId="0" borderId="38" xfId="1" applyFont="1" applyBorder="1" applyAlignment="1">
      <alignment horizontal="right" vertical="center" shrinkToFit="1"/>
    </xf>
    <xf numFmtId="38" fontId="14" fillId="0" borderId="39" xfId="1" applyFont="1" applyFill="1" applyBorder="1" applyAlignment="1">
      <alignment horizontal="right" vertical="center" shrinkToFit="1"/>
    </xf>
    <xf numFmtId="38" fontId="14" fillId="0" borderId="38" xfId="1" applyFont="1" applyFill="1" applyBorder="1" applyAlignment="1">
      <alignment vertical="center" shrinkToFit="1"/>
    </xf>
    <xf numFmtId="38" fontId="14" fillId="0" borderId="40" xfId="1" applyFont="1" applyFill="1" applyBorder="1" applyAlignment="1">
      <alignment horizontal="right" vertical="center" shrinkToFit="1"/>
    </xf>
    <xf numFmtId="0" fontId="3" fillId="0" borderId="0" xfId="0" applyFont="1" applyFill="1" applyAlignment="1">
      <alignment horizontal="right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76" fontId="21" fillId="0" borderId="16" xfId="1" applyNumberFormat="1" applyFont="1" applyFill="1" applyBorder="1" applyAlignment="1">
      <alignment vertical="center"/>
    </xf>
    <xf numFmtId="176" fontId="21" fillId="0" borderId="3" xfId="1" applyNumberFormat="1" applyFont="1" applyFill="1" applyBorder="1" applyAlignment="1">
      <alignment vertical="center"/>
    </xf>
    <xf numFmtId="177" fontId="21" fillId="0" borderId="16" xfId="0" applyNumberFormat="1" applyFont="1" applyFill="1" applyBorder="1" applyAlignment="1">
      <alignment vertical="center"/>
    </xf>
    <xf numFmtId="177" fontId="21" fillId="0" borderId="3" xfId="0" applyNumberFormat="1" applyFont="1" applyFill="1" applyBorder="1" applyAlignment="1">
      <alignment vertical="center"/>
    </xf>
    <xf numFmtId="0" fontId="14" fillId="0" borderId="6" xfId="0" applyFont="1" applyFill="1" applyBorder="1" applyAlignment="1">
      <alignment horizontal="center" vertical="center" wrapText="1"/>
    </xf>
    <xf numFmtId="0" fontId="14" fillId="0" borderId="37" xfId="0" applyFont="1" applyFill="1" applyBorder="1" applyAlignment="1">
      <alignment horizontal="center" vertical="center" wrapText="1" shrinkToFit="1"/>
    </xf>
    <xf numFmtId="0" fontId="22" fillId="0" borderId="0" xfId="2" applyFont="1">
      <alignment vertical="center"/>
    </xf>
    <xf numFmtId="38" fontId="3" fillId="0" borderId="0" xfId="3" applyFont="1">
      <alignment vertical="center"/>
    </xf>
    <xf numFmtId="38" fontId="21" fillId="0" borderId="1" xfId="3" applyFont="1" applyBorder="1">
      <alignment vertical="center"/>
    </xf>
    <xf numFmtId="178" fontId="3" fillId="0" borderId="43" xfId="3" applyNumberFormat="1" applyFont="1" applyBorder="1">
      <alignment vertical="center"/>
    </xf>
    <xf numFmtId="178" fontId="3" fillId="0" borderId="49" xfId="3" applyNumberFormat="1" applyFont="1" applyBorder="1">
      <alignment vertical="center"/>
    </xf>
    <xf numFmtId="38" fontId="22" fillId="0" borderId="53" xfId="1" applyFont="1" applyBorder="1">
      <alignment vertical="center"/>
    </xf>
    <xf numFmtId="38" fontId="21" fillId="0" borderId="53" xfId="3" applyFont="1" applyBorder="1">
      <alignment vertical="center"/>
    </xf>
    <xf numFmtId="178" fontId="3" fillId="0" borderId="48" xfId="3" applyNumberFormat="1" applyFont="1" applyBorder="1">
      <alignment vertical="center"/>
    </xf>
    <xf numFmtId="38" fontId="21" fillId="0" borderId="3" xfId="3" applyFont="1" applyBorder="1">
      <alignment vertical="center"/>
    </xf>
    <xf numFmtId="178" fontId="3" fillId="0" borderId="4" xfId="3" applyNumberFormat="1" applyFont="1" applyBorder="1" applyAlignment="1">
      <alignment vertical="center"/>
    </xf>
    <xf numFmtId="178" fontId="3" fillId="0" borderId="48" xfId="3" applyNumberFormat="1" applyFont="1" applyBorder="1" applyAlignment="1">
      <alignment vertical="center"/>
    </xf>
    <xf numFmtId="38" fontId="21" fillId="0" borderId="54" xfId="3" applyFont="1" applyBorder="1">
      <alignment vertical="center"/>
    </xf>
    <xf numFmtId="178" fontId="3" fillId="0" borderId="45" xfId="3" applyNumberFormat="1" applyFont="1" applyBorder="1" applyAlignment="1">
      <alignment vertical="center"/>
    </xf>
    <xf numFmtId="178" fontId="3" fillId="0" borderId="50" xfId="3" applyNumberFormat="1" applyFont="1" applyBorder="1" applyAlignment="1">
      <alignment vertical="center"/>
    </xf>
    <xf numFmtId="38" fontId="21" fillId="0" borderId="41" xfId="3" applyFont="1" applyBorder="1">
      <alignment vertical="center"/>
    </xf>
    <xf numFmtId="178" fontId="3" fillId="0" borderId="37" xfId="3" applyNumberFormat="1" applyFont="1" applyBorder="1">
      <alignment vertical="center"/>
    </xf>
    <xf numFmtId="178" fontId="3" fillId="0" borderId="51" xfId="3" applyNumberFormat="1" applyFont="1" applyBorder="1">
      <alignment vertical="center"/>
    </xf>
    <xf numFmtId="38" fontId="22" fillId="0" borderId="55" xfId="1" applyFont="1" applyBorder="1">
      <alignment vertical="center"/>
    </xf>
    <xf numFmtId="0" fontId="22" fillId="0" borderId="0" xfId="2" applyFont="1" applyAlignment="1">
      <alignment vertical="center" wrapText="1"/>
    </xf>
    <xf numFmtId="38" fontId="21" fillId="0" borderId="7" xfId="3" applyFont="1" applyFill="1" applyBorder="1" applyAlignment="1">
      <alignment vertical="center"/>
    </xf>
    <xf numFmtId="38" fontId="22" fillId="0" borderId="57" xfId="1" applyFont="1" applyFill="1" applyBorder="1" applyAlignment="1">
      <alignment vertical="center" wrapText="1"/>
    </xf>
    <xf numFmtId="179" fontId="22" fillId="0" borderId="10" xfId="2" applyNumberFormat="1" applyFont="1" applyBorder="1">
      <alignment vertical="center"/>
    </xf>
    <xf numFmtId="179" fontId="22" fillId="0" borderId="8" xfId="2" applyNumberFormat="1" applyFont="1" applyBorder="1">
      <alignment vertical="center"/>
    </xf>
    <xf numFmtId="179" fontId="22" fillId="0" borderId="52" xfId="2" applyNumberFormat="1" applyFont="1" applyBorder="1">
      <alignment vertical="center"/>
    </xf>
    <xf numFmtId="0" fontId="21" fillId="0" borderId="58" xfId="0" applyFont="1" applyBorder="1" applyAlignment="1">
      <alignment horizontal="center" vertical="center"/>
    </xf>
    <xf numFmtId="0" fontId="14" fillId="0" borderId="18" xfId="0" applyFont="1" applyFill="1" applyBorder="1" applyAlignment="1">
      <alignment horizontal="center" vertical="center"/>
    </xf>
    <xf numFmtId="38" fontId="13" fillId="0" borderId="59" xfId="1" applyFont="1" applyFill="1" applyBorder="1" applyAlignment="1">
      <alignment horizontal="right" vertical="center" shrinkToFit="1"/>
    </xf>
    <xf numFmtId="38" fontId="13" fillId="0" borderId="0" xfId="1" applyFont="1" applyFill="1" applyBorder="1" applyAlignment="1">
      <alignment horizontal="right" vertical="center" shrinkToFit="1"/>
    </xf>
    <xf numFmtId="38" fontId="15" fillId="0" borderId="60" xfId="1" applyFont="1" applyFill="1" applyBorder="1" applyAlignment="1">
      <alignment horizontal="right" vertical="center" shrinkToFit="1"/>
    </xf>
    <xf numFmtId="0" fontId="13" fillId="0" borderId="6" xfId="0" applyFont="1" applyFill="1" applyBorder="1" applyAlignment="1">
      <alignment vertical="center"/>
    </xf>
    <xf numFmtId="0" fontId="13" fillId="0" borderId="4" xfId="0" applyFont="1" applyFill="1" applyBorder="1" applyAlignment="1">
      <alignment vertical="center"/>
    </xf>
    <xf numFmtId="0" fontId="13" fillId="0" borderId="18" xfId="0" applyFont="1" applyFill="1" applyBorder="1" applyAlignment="1">
      <alignment vertical="center"/>
    </xf>
    <xf numFmtId="38" fontId="14" fillId="0" borderId="6" xfId="1" applyFont="1" applyFill="1" applyBorder="1" applyAlignment="1">
      <alignment horizontal="right" vertical="center" shrinkToFit="1"/>
    </xf>
    <xf numFmtId="38" fontId="14" fillId="0" borderId="61" xfId="1" applyFont="1" applyFill="1" applyBorder="1" applyAlignment="1">
      <alignment horizontal="right" vertical="center" shrinkToFit="1"/>
    </xf>
    <xf numFmtId="38" fontId="3" fillId="0" borderId="4" xfId="1" applyFont="1" applyFill="1" applyBorder="1" applyAlignment="1">
      <alignment vertical="center"/>
    </xf>
    <xf numFmtId="177" fontId="3" fillId="0" borderId="4" xfId="0" applyNumberFormat="1" applyFont="1" applyFill="1" applyBorder="1" applyAlignment="1">
      <alignment vertical="center"/>
    </xf>
    <xf numFmtId="0" fontId="13" fillId="0" borderId="59" xfId="0" applyFont="1" applyFill="1" applyBorder="1" applyAlignment="1">
      <alignment horizontal="right" vertical="center"/>
    </xf>
    <xf numFmtId="0" fontId="13" fillId="0" borderId="47" xfId="0" applyFont="1" applyFill="1" applyBorder="1" applyAlignment="1">
      <alignment horizontal="right" vertical="center"/>
    </xf>
    <xf numFmtId="0" fontId="13" fillId="0" borderId="62" xfId="0" applyFont="1" applyFill="1" applyBorder="1" applyAlignment="1">
      <alignment horizontal="right" vertical="center"/>
    </xf>
    <xf numFmtId="38" fontId="14" fillId="0" borderId="59" xfId="1" applyFont="1" applyFill="1" applyBorder="1" applyAlignment="1">
      <alignment horizontal="right" vertical="center" shrinkToFit="1"/>
    </xf>
    <xf numFmtId="176" fontId="3" fillId="0" borderId="47" xfId="1" applyNumberFormat="1" applyFont="1" applyFill="1" applyBorder="1" applyAlignment="1">
      <alignment vertical="center"/>
    </xf>
    <xf numFmtId="177" fontId="3" fillId="0" borderId="47" xfId="0" applyNumberFormat="1" applyFont="1" applyFill="1" applyBorder="1" applyAlignment="1">
      <alignment vertical="center"/>
    </xf>
    <xf numFmtId="38" fontId="13" fillId="0" borderId="3" xfId="1" applyFont="1" applyFill="1" applyBorder="1" applyAlignment="1">
      <alignment vertical="center" shrinkToFit="1"/>
    </xf>
    <xf numFmtId="38" fontId="13" fillId="0" borderId="11" xfId="1" applyFont="1" applyFill="1" applyBorder="1" applyAlignment="1">
      <alignment horizontal="right" vertical="center" shrinkToFit="1"/>
    </xf>
    <xf numFmtId="38" fontId="13" fillId="0" borderId="5" xfId="1" applyFont="1" applyFill="1" applyBorder="1" applyAlignment="1">
      <alignment vertical="center" shrinkToFit="1"/>
    </xf>
    <xf numFmtId="38" fontId="13" fillId="0" borderId="7" xfId="1" applyFont="1" applyFill="1" applyBorder="1" applyAlignment="1">
      <alignment vertical="center" shrinkToFit="1"/>
    </xf>
    <xf numFmtId="38" fontId="13" fillId="0" borderId="56" xfId="1" applyFont="1" applyFill="1" applyBorder="1" applyAlignment="1">
      <alignment horizontal="right" vertical="center" shrinkToFit="1"/>
    </xf>
    <xf numFmtId="38" fontId="15" fillId="0" borderId="36" xfId="1" applyFont="1" applyFill="1" applyBorder="1" applyAlignment="1">
      <alignment vertical="center" shrinkToFit="1"/>
    </xf>
    <xf numFmtId="0" fontId="13" fillId="0" borderId="5" xfId="0" applyFont="1" applyFill="1" applyBorder="1" applyAlignment="1">
      <alignment vertical="center"/>
    </xf>
    <xf numFmtId="0" fontId="13" fillId="0" borderId="11" xfId="0" applyFont="1" applyFill="1" applyBorder="1" applyAlignment="1">
      <alignment horizontal="right" vertical="center"/>
    </xf>
    <xf numFmtId="0" fontId="13" fillId="0" borderId="3" xfId="0" applyFont="1" applyFill="1" applyBorder="1" applyAlignment="1">
      <alignment vertical="center"/>
    </xf>
    <xf numFmtId="0" fontId="13" fillId="0" borderId="8" xfId="0" applyFont="1" applyFill="1" applyBorder="1" applyAlignment="1">
      <alignment horizontal="right" vertical="center"/>
    </xf>
    <xf numFmtId="0" fontId="13" fillId="0" borderId="23" xfId="0" applyFont="1" applyFill="1" applyBorder="1" applyAlignment="1">
      <alignment vertical="center"/>
    </xf>
    <xf numFmtId="0" fontId="13" fillId="0" borderId="63" xfId="0" applyFont="1" applyFill="1" applyBorder="1" applyAlignment="1">
      <alignment horizontal="right" vertical="center"/>
    </xf>
    <xf numFmtId="0" fontId="14" fillId="0" borderId="5" xfId="0" applyFont="1" applyFill="1" applyBorder="1" applyAlignment="1">
      <alignment horizontal="right" vertical="center" shrinkToFit="1"/>
    </xf>
    <xf numFmtId="38" fontId="14" fillId="0" borderId="41" xfId="1" applyFont="1" applyFill="1" applyBorder="1" applyAlignment="1">
      <alignment vertical="center" shrinkToFit="1"/>
    </xf>
    <xf numFmtId="38" fontId="14" fillId="0" borderId="65" xfId="1" applyFont="1" applyFill="1" applyBorder="1" applyAlignment="1">
      <alignment horizontal="right" vertical="center" shrinkToFit="1"/>
    </xf>
    <xf numFmtId="38" fontId="3" fillId="0" borderId="3" xfId="1" applyFont="1" applyFill="1" applyBorder="1" applyAlignment="1">
      <alignment vertical="center"/>
    </xf>
    <xf numFmtId="0" fontId="14" fillId="0" borderId="63" xfId="0" applyFont="1" applyBorder="1" applyAlignment="1">
      <alignment horizontal="center" vertical="center" shrinkToFit="1"/>
    </xf>
    <xf numFmtId="38" fontId="13" fillId="0" borderId="8" xfId="1" applyFont="1" applyBorder="1" applyAlignment="1">
      <alignment horizontal="right" vertical="center" shrinkToFit="1"/>
    </xf>
    <xf numFmtId="38" fontId="13" fillId="0" borderId="11" xfId="1" applyFont="1" applyBorder="1" applyAlignment="1">
      <alignment horizontal="right" vertical="center" shrinkToFit="1"/>
    </xf>
    <xf numFmtId="38" fontId="13" fillId="0" borderId="56" xfId="1" applyFont="1" applyBorder="1" applyAlignment="1">
      <alignment horizontal="right" vertical="center" shrinkToFit="1"/>
    </xf>
    <xf numFmtId="38" fontId="15" fillId="0" borderId="64" xfId="1" applyFont="1" applyBorder="1" applyAlignment="1">
      <alignment horizontal="right" vertical="center" shrinkToFit="1"/>
    </xf>
    <xf numFmtId="0" fontId="14" fillId="0" borderId="66" xfId="0" applyFont="1" applyFill="1" applyBorder="1" applyAlignment="1">
      <alignment horizontal="right" vertical="center" shrinkToFit="1"/>
    </xf>
    <xf numFmtId="38" fontId="14" fillId="0" borderId="65" xfId="1" applyFont="1" applyBorder="1" applyAlignment="1">
      <alignment horizontal="right" vertical="center" shrinkToFit="1"/>
    </xf>
    <xf numFmtId="38" fontId="3" fillId="0" borderId="47" xfId="1" applyFont="1" applyFill="1" applyBorder="1" applyAlignment="1">
      <alignment vertical="center"/>
    </xf>
    <xf numFmtId="0" fontId="13" fillId="0" borderId="3" xfId="0" applyFont="1" applyFill="1" applyBorder="1" applyAlignment="1">
      <alignment horizontal="center" vertical="center"/>
    </xf>
    <xf numFmtId="0" fontId="14" fillId="0" borderId="36" xfId="0" applyFont="1" applyFill="1" applyBorder="1" applyAlignment="1">
      <alignment horizontal="center" vertical="center" wrapText="1" shrinkToFit="1"/>
    </xf>
    <xf numFmtId="0" fontId="13" fillId="0" borderId="5" xfId="0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 wrapText="1"/>
    </xf>
    <xf numFmtId="0" fontId="14" fillId="0" borderId="41" xfId="0" applyFont="1" applyFill="1" applyBorder="1" applyAlignment="1">
      <alignment horizontal="center" vertical="center" wrapText="1" shrinkToFit="1"/>
    </xf>
    <xf numFmtId="38" fontId="3" fillId="0" borderId="3" xfId="1" applyFont="1" applyFill="1" applyBorder="1" applyAlignment="1">
      <alignment horizontal="center" vertical="center" shrinkToFit="1"/>
    </xf>
    <xf numFmtId="38" fontId="13" fillId="0" borderId="6" xfId="1" applyFont="1" applyFill="1" applyBorder="1" applyAlignment="1">
      <alignment horizontal="right" vertical="center" shrinkToFit="1"/>
    </xf>
    <xf numFmtId="38" fontId="13" fillId="0" borderId="44" xfId="1" applyFont="1" applyFill="1" applyBorder="1" applyAlignment="1">
      <alignment horizontal="right" vertical="center" shrinkToFit="1"/>
    </xf>
    <xf numFmtId="38" fontId="14" fillId="0" borderId="32" xfId="1" applyFont="1" applyFill="1" applyBorder="1" applyAlignment="1">
      <alignment horizontal="right" vertical="center" shrinkToFit="1"/>
    </xf>
    <xf numFmtId="0" fontId="13" fillId="0" borderId="6" xfId="0" applyFont="1" applyFill="1" applyBorder="1" applyAlignment="1">
      <alignment horizontal="right" vertical="center"/>
    </xf>
    <xf numFmtId="0" fontId="13" fillId="0" borderId="4" xfId="0" applyFont="1" applyFill="1" applyBorder="1" applyAlignment="1">
      <alignment horizontal="right" vertical="center"/>
    </xf>
    <xf numFmtId="0" fontId="13" fillId="0" borderId="18" xfId="0" applyFont="1" applyFill="1" applyBorder="1" applyAlignment="1">
      <alignment horizontal="right" vertical="center"/>
    </xf>
    <xf numFmtId="38" fontId="14" fillId="0" borderId="37" xfId="1" applyFont="1" applyFill="1" applyBorder="1" applyAlignment="1">
      <alignment horizontal="right" vertical="center" shrinkToFit="1"/>
    </xf>
    <xf numFmtId="176" fontId="21" fillId="0" borderId="4" xfId="1" applyNumberFormat="1" applyFont="1" applyFill="1" applyBorder="1" applyAlignment="1">
      <alignment vertical="center"/>
    </xf>
    <xf numFmtId="177" fontId="21" fillId="0" borderId="4" xfId="0" applyNumberFormat="1" applyFont="1" applyFill="1" applyBorder="1" applyAlignment="1">
      <alignment vertical="center"/>
    </xf>
    <xf numFmtId="38" fontId="13" fillId="0" borderId="69" xfId="1" applyFont="1" applyFill="1" applyBorder="1" applyAlignment="1">
      <alignment horizontal="right" vertical="center" shrinkToFit="1"/>
    </xf>
    <xf numFmtId="38" fontId="13" fillId="0" borderId="70" xfId="1" applyFont="1" applyFill="1" applyBorder="1" applyAlignment="1">
      <alignment horizontal="right" vertical="center" shrinkToFit="1"/>
    </xf>
    <xf numFmtId="38" fontId="14" fillId="0" borderId="71" xfId="1" applyFont="1" applyFill="1" applyBorder="1" applyAlignment="1">
      <alignment horizontal="right" vertical="center" shrinkToFit="1"/>
    </xf>
    <xf numFmtId="0" fontId="13" fillId="0" borderId="69" xfId="0" applyFont="1" applyFill="1" applyBorder="1" applyAlignment="1">
      <alignment horizontal="right" vertical="center"/>
    </xf>
    <xf numFmtId="0" fontId="13" fillId="0" borderId="72" xfId="0" applyFont="1" applyFill="1" applyBorder="1" applyAlignment="1">
      <alignment horizontal="right" vertical="center"/>
    </xf>
    <xf numFmtId="0" fontId="13" fillId="0" borderId="68" xfId="0" applyFont="1" applyFill="1" applyBorder="1" applyAlignment="1">
      <alignment horizontal="right" vertical="center"/>
    </xf>
    <xf numFmtId="38" fontId="14" fillId="0" borderId="69" xfId="1" applyFont="1" applyFill="1" applyBorder="1" applyAlignment="1">
      <alignment horizontal="right" vertical="center" shrinkToFit="1"/>
    </xf>
    <xf numFmtId="38" fontId="14" fillId="0" borderId="73" xfId="1" applyFont="1" applyFill="1" applyBorder="1" applyAlignment="1">
      <alignment horizontal="right" vertical="center" shrinkToFit="1"/>
    </xf>
    <xf numFmtId="176" fontId="21" fillId="0" borderId="72" xfId="1" applyNumberFormat="1" applyFont="1" applyFill="1" applyBorder="1" applyAlignment="1">
      <alignment vertical="center"/>
    </xf>
    <xf numFmtId="177" fontId="21" fillId="0" borderId="74" xfId="0" applyNumberFormat="1" applyFont="1" applyFill="1" applyBorder="1" applyAlignment="1">
      <alignment vertical="center"/>
    </xf>
    <xf numFmtId="38" fontId="13" fillId="0" borderId="76" xfId="1" applyFont="1" applyFill="1" applyBorder="1" applyAlignment="1">
      <alignment horizontal="right" vertical="center" shrinkToFit="1"/>
    </xf>
    <xf numFmtId="38" fontId="13" fillId="0" borderId="77" xfId="1" applyFont="1" applyFill="1" applyBorder="1" applyAlignment="1">
      <alignment horizontal="right" vertical="center" shrinkToFit="1"/>
    </xf>
    <xf numFmtId="38" fontId="14" fillId="0" borderId="9" xfId="1" applyFont="1" applyFill="1" applyBorder="1" applyAlignment="1">
      <alignment horizontal="right" vertical="center" shrinkToFit="1"/>
    </xf>
    <xf numFmtId="0" fontId="13" fillId="0" borderId="76" xfId="0" applyFont="1" applyFill="1" applyBorder="1" applyAlignment="1">
      <alignment horizontal="right" vertical="center"/>
    </xf>
    <xf numFmtId="0" fontId="13" fillId="0" borderId="12" xfId="0" applyFont="1" applyFill="1" applyBorder="1" applyAlignment="1">
      <alignment horizontal="right" vertical="center"/>
    </xf>
    <xf numFmtId="0" fontId="13" fillId="0" borderId="75" xfId="0" applyFont="1" applyFill="1" applyBorder="1" applyAlignment="1">
      <alignment horizontal="right" vertical="center"/>
    </xf>
    <xf numFmtId="38" fontId="14" fillId="0" borderId="76" xfId="1" applyFont="1" applyFill="1" applyBorder="1" applyAlignment="1">
      <alignment horizontal="right" vertical="center" shrinkToFit="1"/>
    </xf>
    <xf numFmtId="38" fontId="14" fillId="0" borderId="67" xfId="1" applyFont="1" applyFill="1" applyBorder="1" applyAlignment="1">
      <alignment horizontal="right" vertical="center" shrinkToFit="1"/>
    </xf>
    <xf numFmtId="176" fontId="21" fillId="0" borderId="12" xfId="1" applyNumberFormat="1" applyFont="1" applyFill="1" applyBorder="1" applyAlignment="1">
      <alignment vertical="center"/>
    </xf>
    <xf numFmtId="177" fontId="21" fillId="0" borderId="13" xfId="0" applyNumberFormat="1" applyFont="1" applyFill="1" applyBorder="1" applyAlignment="1">
      <alignment vertical="center"/>
    </xf>
    <xf numFmtId="0" fontId="14" fillId="0" borderId="4" xfId="0" applyFont="1" applyFill="1" applyBorder="1" applyAlignment="1">
      <alignment vertical="center"/>
    </xf>
    <xf numFmtId="0" fontId="14" fillId="0" borderId="3" xfId="0" applyFont="1" applyFill="1" applyBorder="1" applyAlignment="1">
      <alignment vertical="center"/>
    </xf>
    <xf numFmtId="0" fontId="3" fillId="0" borderId="81" xfId="0" applyFont="1" applyFill="1" applyBorder="1" applyAlignment="1">
      <alignment horizontal="center" vertical="center"/>
    </xf>
    <xf numFmtId="38" fontId="15" fillId="0" borderId="82" xfId="1" applyFont="1" applyFill="1" applyBorder="1" applyAlignment="1">
      <alignment horizontal="right" vertical="center" shrinkToFit="1"/>
    </xf>
    <xf numFmtId="38" fontId="15" fillId="0" borderId="83" xfId="1" applyFont="1" applyFill="1" applyBorder="1" applyAlignment="1">
      <alignment horizontal="right" vertical="center" shrinkToFit="1"/>
    </xf>
    <xf numFmtId="38" fontId="14" fillId="0" borderId="64" xfId="1" applyFont="1" applyFill="1" applyBorder="1" applyAlignment="1">
      <alignment horizontal="right" vertical="center" shrinkToFit="1"/>
    </xf>
    <xf numFmtId="38" fontId="14" fillId="0" borderId="60" xfId="1" applyFont="1" applyFill="1" applyBorder="1" applyAlignment="1">
      <alignment horizontal="right" vertical="center" shrinkToFit="1"/>
    </xf>
    <xf numFmtId="179" fontId="14" fillId="0" borderId="36" xfId="0" applyNumberFormat="1" applyFont="1" applyBorder="1" applyAlignment="1">
      <alignment vertical="center"/>
    </xf>
    <xf numFmtId="38" fontId="14" fillId="0" borderId="36" xfId="1" applyFont="1" applyBorder="1" applyAlignment="1">
      <alignment vertical="center"/>
    </xf>
    <xf numFmtId="179" fontId="14" fillId="0" borderId="5" xfId="1" applyNumberFormat="1" applyFont="1" applyFill="1" applyBorder="1" applyAlignment="1">
      <alignment horizontal="right" vertical="center" shrinkToFit="1"/>
    </xf>
    <xf numFmtId="179" fontId="14" fillId="0" borderId="41" xfId="1" applyNumberFormat="1" applyFont="1" applyFill="1" applyBorder="1" applyAlignment="1">
      <alignment horizontal="right" vertical="center" shrinkToFi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0" fontId="23" fillId="0" borderId="3" xfId="0" applyFont="1" applyFill="1" applyBorder="1" applyAlignment="1">
      <alignment vertical="center"/>
    </xf>
    <xf numFmtId="0" fontId="23" fillId="0" borderId="80" xfId="0" applyFont="1" applyFill="1" applyBorder="1" applyAlignment="1">
      <alignment vertical="center"/>
    </xf>
    <xf numFmtId="0" fontId="23" fillId="0" borderId="23" xfId="0" applyFont="1" applyFill="1" applyBorder="1" applyAlignment="1">
      <alignment horizontal="center" vertical="center"/>
    </xf>
    <xf numFmtId="0" fontId="23" fillId="0" borderId="62" xfId="0" applyFont="1" applyFill="1" applyBorder="1" applyAlignment="1">
      <alignment horizontal="center" vertical="center"/>
    </xf>
    <xf numFmtId="38" fontId="13" fillId="0" borderId="89" xfId="1" applyFont="1" applyFill="1" applyBorder="1" applyAlignment="1">
      <alignment horizontal="right" vertical="center" shrinkToFit="1"/>
    </xf>
    <xf numFmtId="38" fontId="13" fillId="0" borderId="90" xfId="1" applyFont="1" applyFill="1" applyBorder="1" applyAlignment="1">
      <alignment horizontal="right" vertical="center" shrinkToFit="1"/>
    </xf>
    <xf numFmtId="38" fontId="14" fillId="0" borderId="91" xfId="1" applyFont="1" applyFill="1" applyBorder="1" applyAlignment="1">
      <alignment horizontal="right" vertical="center" shrinkToFit="1"/>
    </xf>
    <xf numFmtId="0" fontId="13" fillId="0" borderId="89" xfId="0" applyFont="1" applyFill="1" applyBorder="1" applyAlignment="1">
      <alignment horizontal="right" vertical="center"/>
    </xf>
    <xf numFmtId="0" fontId="13" fillId="0" borderId="86" xfId="0" applyFont="1" applyFill="1" applyBorder="1" applyAlignment="1">
      <alignment horizontal="right" vertical="center"/>
    </xf>
    <xf numFmtId="0" fontId="13" fillId="0" borderId="92" xfId="0" applyFont="1" applyFill="1" applyBorder="1" applyAlignment="1">
      <alignment horizontal="right" vertical="center"/>
    </xf>
    <xf numFmtId="38" fontId="14" fillId="0" borderId="89" xfId="1" applyFont="1" applyFill="1" applyBorder="1" applyAlignment="1">
      <alignment horizontal="right" vertical="center" shrinkToFit="1"/>
    </xf>
    <xf numFmtId="38" fontId="14" fillId="0" borderId="93" xfId="1" applyFont="1" applyFill="1" applyBorder="1" applyAlignment="1">
      <alignment horizontal="right" vertical="center" shrinkToFit="1"/>
    </xf>
    <xf numFmtId="176" fontId="21" fillId="0" borderId="86" xfId="1" applyNumberFormat="1" applyFont="1" applyFill="1" applyBorder="1" applyAlignment="1">
      <alignment vertical="center"/>
    </xf>
    <xf numFmtId="177" fontId="21" fillId="0" borderId="86" xfId="0" applyNumberFormat="1" applyFont="1" applyFill="1" applyBorder="1" applyAlignment="1">
      <alignment vertical="center"/>
    </xf>
    <xf numFmtId="0" fontId="24" fillId="0" borderId="3" xfId="2" applyFont="1" applyBorder="1" applyAlignment="1">
      <alignment vertical="center" wrapText="1"/>
    </xf>
    <xf numFmtId="0" fontId="23" fillId="0" borderId="32" xfId="0" applyFont="1" applyFill="1" applyBorder="1" applyAlignment="1">
      <alignment horizontal="center" vertical="center" wrapText="1" shrinkToFit="1"/>
    </xf>
    <xf numFmtId="0" fontId="22" fillId="0" borderId="0" xfId="2" applyFont="1" applyAlignment="1">
      <alignment vertical="center" wrapText="1"/>
    </xf>
    <xf numFmtId="0" fontId="26" fillId="0" borderId="0" xfId="2" applyFont="1" applyAlignment="1">
      <alignment horizontal="left" vertical="center"/>
    </xf>
    <xf numFmtId="0" fontId="25" fillId="0" borderId="0" xfId="2" applyFont="1" applyAlignment="1">
      <alignment horizontal="left" vertical="top" wrapText="1"/>
    </xf>
    <xf numFmtId="0" fontId="19" fillId="0" borderId="7" xfId="2" applyFont="1" applyBorder="1">
      <alignment vertical="center"/>
    </xf>
    <xf numFmtId="0" fontId="19" fillId="0" borderId="2" xfId="2" applyFont="1" applyBorder="1" applyAlignment="1">
      <alignment vertical="center" wrapText="1"/>
    </xf>
    <xf numFmtId="0" fontId="19" fillId="0" borderId="10" xfId="2" applyFont="1" applyBorder="1">
      <alignment vertical="center"/>
    </xf>
    <xf numFmtId="0" fontId="19" fillId="0" borderId="44" xfId="2" applyFont="1" applyBorder="1">
      <alignment vertical="center"/>
    </xf>
    <xf numFmtId="0" fontId="19" fillId="0" borderId="6" xfId="2" applyFont="1" applyBorder="1">
      <alignment vertical="center"/>
    </xf>
    <xf numFmtId="0" fontId="19" fillId="0" borderId="10" xfId="2" applyFont="1" applyFill="1" applyBorder="1" applyAlignment="1">
      <alignment horizontal="center" vertical="center" wrapText="1"/>
    </xf>
    <xf numFmtId="0" fontId="19" fillId="0" borderId="11" xfId="2" applyFont="1" applyFill="1" applyBorder="1" applyAlignment="1">
      <alignment horizontal="center" vertical="center" wrapText="1"/>
    </xf>
    <xf numFmtId="0" fontId="19" fillId="0" borderId="2" xfId="2" applyFont="1" applyFill="1" applyBorder="1" applyAlignment="1">
      <alignment horizontal="center" vertical="center"/>
    </xf>
    <xf numFmtId="0" fontId="19" fillId="0" borderId="10" xfId="2" applyFont="1" applyFill="1" applyBorder="1" applyAlignment="1">
      <alignment horizontal="center" vertical="center"/>
    </xf>
    <xf numFmtId="0" fontId="19" fillId="0" borderId="6" xfId="2" applyFont="1" applyFill="1" applyBorder="1" applyAlignment="1">
      <alignment horizontal="center" vertical="center"/>
    </xf>
    <xf numFmtId="0" fontId="19" fillId="0" borderId="11" xfId="2" applyFont="1" applyFill="1" applyBorder="1" applyAlignment="1">
      <alignment horizontal="center" vertical="center"/>
    </xf>
    <xf numFmtId="38" fontId="18" fillId="0" borderId="1" xfId="3" applyFont="1" applyFill="1" applyBorder="1" applyAlignment="1">
      <alignment horizontal="center" vertical="center"/>
    </xf>
    <xf numFmtId="38" fontId="18" fillId="0" borderId="5" xfId="3" applyFont="1" applyFill="1" applyBorder="1" applyAlignment="1">
      <alignment horizontal="center" vertical="center"/>
    </xf>
    <xf numFmtId="38" fontId="18" fillId="0" borderId="4" xfId="3" applyFont="1" applyFill="1" applyBorder="1" applyAlignment="1">
      <alignment horizontal="center" vertical="center" wrapText="1"/>
    </xf>
    <xf numFmtId="38" fontId="18" fillId="0" borderId="47" xfId="3" applyFont="1" applyFill="1" applyBorder="1" applyAlignment="1">
      <alignment horizontal="center" vertical="center" wrapText="1"/>
    </xf>
    <xf numFmtId="0" fontId="20" fillId="0" borderId="53" xfId="2" applyFont="1" applyFill="1" applyBorder="1" applyAlignment="1">
      <alignment horizontal="center" vertical="center" wrapText="1"/>
    </xf>
    <xf numFmtId="0" fontId="20" fillId="0" borderId="42" xfId="2" applyFont="1" applyFill="1" applyBorder="1" applyAlignment="1">
      <alignment horizontal="center" vertical="center" wrapText="1"/>
    </xf>
    <xf numFmtId="0" fontId="19" fillId="0" borderId="2" xfId="2" applyFont="1" applyBorder="1">
      <alignment vertical="center"/>
    </xf>
    <xf numFmtId="0" fontId="19" fillId="0" borderId="4" xfId="2" applyFont="1" applyFill="1" applyBorder="1" applyAlignment="1">
      <alignment horizontal="left" vertical="center"/>
    </xf>
    <xf numFmtId="0" fontId="19" fillId="0" borderId="8" xfId="2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 wrapText="1"/>
    </xf>
    <xf numFmtId="0" fontId="13" fillId="0" borderId="3" xfId="0" applyFont="1" applyFill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/>
    </xf>
    <xf numFmtId="0" fontId="14" fillId="0" borderId="16" xfId="0" applyFont="1" applyFill="1" applyBorder="1" applyAlignment="1">
      <alignment horizontal="center" vertical="center"/>
    </xf>
    <xf numFmtId="0" fontId="14" fillId="0" borderId="47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23" fillId="0" borderId="58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8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8" xfId="0" applyFont="1" applyFill="1" applyBorder="1" applyAlignment="1">
      <alignment horizontal="center" vertical="center"/>
    </xf>
    <xf numFmtId="0" fontId="23" fillId="0" borderId="78" xfId="0" applyFont="1" applyFill="1" applyBorder="1" applyAlignment="1">
      <alignment horizontal="center" vertical="center" wrapText="1"/>
    </xf>
    <xf numFmtId="0" fontId="23" fillId="0" borderId="79" xfId="0" applyFont="1" applyFill="1" applyBorder="1" applyAlignment="1">
      <alignment horizontal="center" vertical="center" wrapText="1"/>
    </xf>
    <xf numFmtId="0" fontId="23" fillId="0" borderId="79" xfId="0" applyFont="1" applyFill="1" applyBorder="1" applyAlignment="1">
      <alignment horizontal="center" vertical="center"/>
    </xf>
    <xf numFmtId="0" fontId="23" fillId="0" borderId="87" xfId="0" applyFont="1" applyFill="1" applyBorder="1" applyAlignment="1">
      <alignment horizontal="center" vertical="center"/>
    </xf>
    <xf numFmtId="0" fontId="23" fillId="0" borderId="88" xfId="0" applyFont="1" applyFill="1" applyBorder="1" applyAlignment="1">
      <alignment horizontal="center" vertical="center"/>
    </xf>
    <xf numFmtId="177" fontId="3" fillId="0" borderId="42" xfId="0" applyNumberFormat="1" applyFont="1" applyBorder="1" applyAlignment="1">
      <alignment horizontal="center" vertical="center"/>
    </xf>
    <xf numFmtId="177" fontId="3" fillId="0" borderId="24" xfId="0" applyNumberFormat="1" applyFont="1" applyBorder="1" applyAlignment="1">
      <alignment horizontal="center" vertical="center"/>
    </xf>
    <xf numFmtId="177" fontId="21" fillId="0" borderId="42" xfId="0" applyNumberFormat="1" applyFont="1" applyBorder="1" applyAlignment="1">
      <alignment horizontal="center" vertical="center"/>
    </xf>
    <xf numFmtId="177" fontId="21" fillId="0" borderId="24" xfId="0" applyNumberFormat="1" applyFont="1" applyBorder="1" applyAlignment="1">
      <alignment horizontal="center" vertical="center"/>
    </xf>
    <xf numFmtId="177" fontId="3" fillId="0" borderId="42" xfId="0" applyNumberFormat="1" applyFont="1" applyFill="1" applyBorder="1" applyAlignment="1">
      <alignment horizontal="center" vertical="center"/>
    </xf>
    <xf numFmtId="177" fontId="3" fillId="0" borderId="24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4" fillId="0" borderId="17" xfId="0" applyFont="1" applyFill="1" applyBorder="1" applyAlignment="1">
      <alignment horizontal="center" vertical="center"/>
    </xf>
    <xf numFmtId="177" fontId="21" fillId="0" borderId="84" xfId="0" applyNumberFormat="1" applyFont="1" applyBorder="1" applyAlignment="1">
      <alignment horizontal="center" vertical="center"/>
    </xf>
    <xf numFmtId="177" fontId="21" fillId="0" borderId="85" xfId="0" applyNumberFormat="1" applyFont="1" applyBorder="1" applyAlignment="1">
      <alignment horizontal="center" vertical="center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8" Type="http://schemas.openxmlformats.org/officeDocument/2006/relationships/calcChain" Target="calcChain.xml" /><Relationship Id="rId3" Type="http://schemas.openxmlformats.org/officeDocument/2006/relationships/worksheet" Target="worksheets/sheet3.xml" /><Relationship Id="rId7" Type="http://schemas.openxmlformats.org/officeDocument/2006/relationships/sharedStrings" Target="sharedStrings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styles" Target="styles.xml" /><Relationship Id="rId5" Type="http://schemas.openxmlformats.org/officeDocument/2006/relationships/theme" Target="theme/theme1.xml" /><Relationship Id="rId4" Type="http://schemas.openxmlformats.org/officeDocument/2006/relationships/externalLink" Target="externalLinks/externalLink1.xml" /></Relationships>
</file>

<file path=xl/externalLinks/_rels/externalLink1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行マスター"/>
      <sheetName val="MasterInfo"/>
      <sheetName val="MasterInfo.old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pane xSplit="2" ySplit="4" topLeftCell="C5" activePane="bottomRight" state="frozen"/>
      <selection pane="topRight" activeCell="C1" sqref="C1"/>
      <selection pane="bottomLeft" activeCell="A4" sqref="A4"/>
      <selection pane="bottomRight" activeCell="D19" sqref="D19"/>
    </sheetView>
  </sheetViews>
  <sheetFormatPr defaultColWidth="9" defaultRowHeight="14.4" x14ac:dyDescent="0.2"/>
  <cols>
    <col min="1" max="1" width="2.6640625" style="111" customWidth="1"/>
    <col min="2" max="2" width="31.77734375" style="111" customWidth="1"/>
    <col min="3" max="3" width="10.21875" style="112" customWidth="1"/>
    <col min="4" max="5" width="9.77734375" style="112" customWidth="1"/>
    <col min="6" max="6" width="11" style="111" customWidth="1"/>
    <col min="7" max="7" width="10.33203125" style="111" customWidth="1"/>
    <col min="8" max="16384" width="9" style="111"/>
  </cols>
  <sheetData>
    <row r="1" spans="1:7" ht="28.8" customHeight="1" x14ac:dyDescent="0.2">
      <c r="A1" s="243" t="s">
        <v>114</v>
      </c>
      <c r="B1" s="243"/>
      <c r="C1" s="243"/>
      <c r="D1" s="243"/>
      <c r="E1" s="243"/>
      <c r="F1" s="243"/>
      <c r="G1" s="243"/>
    </row>
    <row r="2" spans="1:7" ht="27.75" customHeight="1" x14ac:dyDescent="0.2">
      <c r="A2" s="111" t="s">
        <v>109</v>
      </c>
      <c r="B2" s="62"/>
      <c r="C2" s="63"/>
      <c r="D2" s="63"/>
      <c r="E2" s="63"/>
      <c r="F2" s="64"/>
      <c r="G2" s="64" t="s">
        <v>50</v>
      </c>
    </row>
    <row r="3" spans="1:7" ht="19.2" customHeight="1" x14ac:dyDescent="0.2">
      <c r="A3" s="252" t="s">
        <v>51</v>
      </c>
      <c r="B3" s="253"/>
      <c r="C3" s="256" t="s">
        <v>52</v>
      </c>
      <c r="D3" s="258" t="s">
        <v>53</v>
      </c>
      <c r="E3" s="259"/>
      <c r="F3" s="260" t="s">
        <v>110</v>
      </c>
      <c r="G3" s="250" t="s">
        <v>64</v>
      </c>
    </row>
    <row r="4" spans="1:7" ht="19.2" customHeight="1" x14ac:dyDescent="0.2">
      <c r="A4" s="254"/>
      <c r="B4" s="255"/>
      <c r="C4" s="257"/>
      <c r="D4" s="69" t="s">
        <v>54</v>
      </c>
      <c r="E4" s="70" t="s">
        <v>55</v>
      </c>
      <c r="F4" s="261"/>
      <c r="G4" s="251"/>
    </row>
    <row r="5" spans="1:7" ht="38.25" customHeight="1" x14ac:dyDescent="0.2">
      <c r="A5" s="263" t="s">
        <v>70</v>
      </c>
      <c r="B5" s="264"/>
      <c r="C5" s="130">
        <v>424764</v>
      </c>
      <c r="D5" s="115">
        <v>211258</v>
      </c>
      <c r="E5" s="115">
        <f>C5-D5</f>
        <v>213506</v>
      </c>
      <c r="F5" s="131">
        <v>430198</v>
      </c>
      <c r="G5" s="132">
        <f>C5-F5</f>
        <v>-5434</v>
      </c>
    </row>
    <row r="6" spans="1:7" ht="38.25" customHeight="1" x14ac:dyDescent="0.2">
      <c r="A6" s="246" t="s">
        <v>74</v>
      </c>
      <c r="B6" s="247"/>
      <c r="C6" s="113">
        <v>179005</v>
      </c>
      <c r="D6" s="114">
        <v>88022</v>
      </c>
      <c r="E6" s="115">
        <f>C6-D6</f>
        <v>90983</v>
      </c>
      <c r="F6" s="116">
        <v>172033</v>
      </c>
      <c r="G6" s="132">
        <f>C6-F6</f>
        <v>6972</v>
      </c>
    </row>
    <row r="7" spans="1:7" ht="38.25" customHeight="1" x14ac:dyDescent="0.2">
      <c r="A7" s="262" t="s">
        <v>73</v>
      </c>
      <c r="B7" s="247"/>
      <c r="C7" s="113">
        <v>161846</v>
      </c>
      <c r="D7" s="114">
        <v>71932</v>
      </c>
      <c r="E7" s="115">
        <f t="shared" ref="E7:E18" si="0">C7-D7</f>
        <v>89914</v>
      </c>
      <c r="F7" s="117">
        <v>155748</v>
      </c>
      <c r="G7" s="132">
        <f t="shared" ref="G7:G19" si="1">C7-F7</f>
        <v>6098</v>
      </c>
    </row>
    <row r="8" spans="1:7" ht="38.25" customHeight="1" x14ac:dyDescent="0.2">
      <c r="A8" s="245"/>
      <c r="B8" s="66" t="s">
        <v>56</v>
      </c>
      <c r="C8" s="113">
        <v>143713</v>
      </c>
      <c r="D8" s="114">
        <v>61394</v>
      </c>
      <c r="E8" s="115">
        <f t="shared" si="0"/>
        <v>82319</v>
      </c>
      <c r="F8" s="117">
        <v>141793</v>
      </c>
      <c r="G8" s="132">
        <f t="shared" si="1"/>
        <v>1920</v>
      </c>
    </row>
    <row r="9" spans="1:7" ht="38.25" customHeight="1" x14ac:dyDescent="0.2">
      <c r="A9" s="245"/>
      <c r="B9" s="66" t="s">
        <v>57</v>
      </c>
      <c r="C9" s="113">
        <v>11708</v>
      </c>
      <c r="D9" s="114">
        <v>4147</v>
      </c>
      <c r="E9" s="115">
        <f t="shared" si="0"/>
        <v>7561</v>
      </c>
      <c r="F9" s="117">
        <v>8283</v>
      </c>
      <c r="G9" s="132">
        <f t="shared" si="1"/>
        <v>3425</v>
      </c>
    </row>
    <row r="10" spans="1:7" ht="38.25" customHeight="1" x14ac:dyDescent="0.2">
      <c r="A10" s="245"/>
      <c r="B10" s="66" t="s">
        <v>71</v>
      </c>
      <c r="C10" s="113">
        <v>6425</v>
      </c>
      <c r="D10" s="114">
        <v>6391</v>
      </c>
      <c r="E10" s="115">
        <f t="shared" si="0"/>
        <v>34</v>
      </c>
      <c r="F10" s="117">
        <v>5672</v>
      </c>
      <c r="G10" s="132">
        <f t="shared" si="1"/>
        <v>753</v>
      </c>
    </row>
    <row r="11" spans="1:7" ht="38.25" customHeight="1" x14ac:dyDescent="0.2">
      <c r="A11" s="246" t="s">
        <v>75</v>
      </c>
      <c r="B11" s="247"/>
      <c r="C11" s="113">
        <f>C6-C7</f>
        <v>17159</v>
      </c>
      <c r="D11" s="114">
        <f>D6-D7</f>
        <v>16090</v>
      </c>
      <c r="E11" s="118">
        <f>E6-E7</f>
        <v>1069</v>
      </c>
      <c r="F11" s="117">
        <f>F6-F7</f>
        <v>16285</v>
      </c>
      <c r="G11" s="132">
        <f t="shared" si="1"/>
        <v>874</v>
      </c>
    </row>
    <row r="12" spans="1:7" ht="38.25" customHeight="1" x14ac:dyDescent="0.2">
      <c r="A12" s="248"/>
      <c r="B12" s="67" t="s">
        <v>58</v>
      </c>
      <c r="C12" s="119">
        <v>102</v>
      </c>
      <c r="D12" s="120">
        <v>11</v>
      </c>
      <c r="E12" s="121">
        <f t="shared" si="0"/>
        <v>91</v>
      </c>
      <c r="F12" s="122">
        <v>54</v>
      </c>
      <c r="G12" s="132">
        <f t="shared" si="1"/>
        <v>48</v>
      </c>
    </row>
    <row r="13" spans="1:7" ht="38.25" customHeight="1" x14ac:dyDescent="0.2">
      <c r="A13" s="248"/>
      <c r="B13" s="67" t="s">
        <v>59</v>
      </c>
      <c r="C13" s="119">
        <v>87</v>
      </c>
      <c r="D13" s="120">
        <v>72</v>
      </c>
      <c r="E13" s="121">
        <f t="shared" si="0"/>
        <v>15</v>
      </c>
      <c r="F13" s="122">
        <v>94</v>
      </c>
      <c r="G13" s="132">
        <f t="shared" si="1"/>
        <v>-7</v>
      </c>
    </row>
    <row r="14" spans="1:7" ht="38.25" customHeight="1" x14ac:dyDescent="0.2">
      <c r="A14" s="248"/>
      <c r="B14" s="67" t="s">
        <v>72</v>
      </c>
      <c r="C14" s="119">
        <v>998</v>
      </c>
      <c r="D14" s="120">
        <v>940</v>
      </c>
      <c r="E14" s="121">
        <f t="shared" si="0"/>
        <v>58</v>
      </c>
      <c r="F14" s="122">
        <v>411</v>
      </c>
      <c r="G14" s="132">
        <f t="shared" si="1"/>
        <v>587</v>
      </c>
    </row>
    <row r="15" spans="1:7" ht="38.25" customHeight="1" x14ac:dyDescent="0.2">
      <c r="A15" s="248"/>
      <c r="B15" s="67" t="s">
        <v>60</v>
      </c>
      <c r="C15" s="119">
        <v>2280</v>
      </c>
      <c r="D15" s="120">
        <v>2034</v>
      </c>
      <c r="E15" s="121">
        <f t="shared" si="0"/>
        <v>246</v>
      </c>
      <c r="F15" s="122">
        <v>2852</v>
      </c>
      <c r="G15" s="132">
        <f t="shared" si="1"/>
        <v>-572</v>
      </c>
    </row>
    <row r="16" spans="1:7" ht="38.25" customHeight="1" x14ac:dyDescent="0.2">
      <c r="A16" s="248"/>
      <c r="B16" s="67" t="s">
        <v>61</v>
      </c>
      <c r="C16" s="119">
        <v>1285</v>
      </c>
      <c r="D16" s="120">
        <v>1166</v>
      </c>
      <c r="E16" s="121">
        <f t="shared" si="0"/>
        <v>119</v>
      </c>
      <c r="F16" s="122">
        <v>1512</v>
      </c>
      <c r="G16" s="132">
        <f t="shared" si="1"/>
        <v>-227</v>
      </c>
    </row>
    <row r="17" spans="1:7" ht="38.25" customHeight="1" x14ac:dyDescent="0.2">
      <c r="A17" s="248"/>
      <c r="B17" s="240" t="s">
        <v>62</v>
      </c>
      <c r="C17" s="119">
        <v>5045</v>
      </c>
      <c r="D17" s="120">
        <v>4687</v>
      </c>
      <c r="E17" s="121">
        <f t="shared" si="0"/>
        <v>358</v>
      </c>
      <c r="F17" s="122">
        <v>4935</v>
      </c>
      <c r="G17" s="133">
        <f t="shared" si="1"/>
        <v>110</v>
      </c>
    </row>
    <row r="18" spans="1:7" ht="38.25" customHeight="1" thickBot="1" x14ac:dyDescent="0.25">
      <c r="A18" s="248"/>
      <c r="B18" s="65" t="s">
        <v>63</v>
      </c>
      <c r="C18" s="113">
        <v>4172</v>
      </c>
      <c r="D18" s="123">
        <v>4137</v>
      </c>
      <c r="E18" s="124">
        <f t="shared" si="0"/>
        <v>35</v>
      </c>
      <c r="F18" s="117">
        <v>2634</v>
      </c>
      <c r="G18" s="132">
        <f t="shared" si="1"/>
        <v>1538</v>
      </c>
    </row>
    <row r="19" spans="1:7" ht="38.25" customHeight="1" thickBot="1" x14ac:dyDescent="0.25">
      <c r="A19" s="249"/>
      <c r="B19" s="68" t="s">
        <v>76</v>
      </c>
      <c r="C19" s="125">
        <f>C11-C12-C13-C14-C15-C16-C17-C18</f>
        <v>3190</v>
      </c>
      <c r="D19" s="126">
        <f t="shared" ref="D19:F19" si="2">D11-D12-D13-D14-D15-D16-D17-D18</f>
        <v>3043</v>
      </c>
      <c r="E19" s="127">
        <f t="shared" si="2"/>
        <v>147</v>
      </c>
      <c r="F19" s="128">
        <f t="shared" si="2"/>
        <v>3793</v>
      </c>
      <c r="G19" s="134">
        <f t="shared" si="1"/>
        <v>-603</v>
      </c>
    </row>
    <row r="20" spans="1:7" ht="18.75" customHeight="1" x14ac:dyDescent="0.2">
      <c r="A20" s="242"/>
      <c r="B20" s="242"/>
      <c r="C20" s="242"/>
      <c r="D20" s="242"/>
      <c r="E20" s="242"/>
      <c r="F20" s="242"/>
      <c r="G20" s="129"/>
    </row>
    <row r="21" spans="1:7" ht="18.75" customHeight="1" x14ac:dyDescent="0.2">
      <c r="A21" s="244" t="s">
        <v>115</v>
      </c>
      <c r="B21" s="244"/>
      <c r="C21" s="244"/>
      <c r="D21" s="244"/>
      <c r="E21" s="244"/>
      <c r="F21" s="244"/>
      <c r="G21" s="244"/>
    </row>
    <row r="22" spans="1:7" x14ac:dyDescent="0.2">
      <c r="A22" s="244"/>
      <c r="B22" s="244"/>
      <c r="C22" s="244"/>
      <c r="D22" s="244"/>
      <c r="E22" s="244"/>
      <c r="F22" s="244"/>
      <c r="G22" s="244"/>
    </row>
    <row r="23" spans="1:7" x14ac:dyDescent="0.2">
      <c r="A23" s="244"/>
      <c r="B23" s="244"/>
      <c r="C23" s="244"/>
      <c r="D23" s="244"/>
      <c r="E23" s="244"/>
      <c r="F23" s="244"/>
      <c r="G23" s="244"/>
    </row>
    <row r="24" spans="1:7" x14ac:dyDescent="0.2">
      <c r="A24" s="244"/>
      <c r="B24" s="244"/>
      <c r="C24" s="244"/>
      <c r="D24" s="244"/>
      <c r="E24" s="244"/>
      <c r="F24" s="244"/>
      <c r="G24" s="244"/>
    </row>
    <row r="25" spans="1:7" x14ac:dyDescent="0.2">
      <c r="A25" s="244"/>
      <c r="B25" s="244"/>
      <c r="C25" s="244"/>
      <c r="D25" s="244"/>
      <c r="E25" s="244"/>
      <c r="F25" s="244"/>
      <c r="G25" s="244"/>
    </row>
    <row r="26" spans="1:7" x14ac:dyDescent="0.2">
      <c r="A26" s="244"/>
      <c r="B26" s="244"/>
      <c r="C26" s="244"/>
      <c r="D26" s="244"/>
      <c r="E26" s="244"/>
      <c r="F26" s="244"/>
      <c r="G26" s="244"/>
    </row>
    <row r="27" spans="1:7" x14ac:dyDescent="0.2">
      <c r="A27" s="244"/>
      <c r="B27" s="244"/>
      <c r="C27" s="244"/>
      <c r="D27" s="244"/>
      <c r="E27" s="244"/>
      <c r="F27" s="244"/>
      <c r="G27" s="244"/>
    </row>
  </sheetData>
  <mergeCells count="13">
    <mergeCell ref="A1:G1"/>
    <mergeCell ref="A21:G27"/>
    <mergeCell ref="A8:A10"/>
    <mergeCell ref="A11:B11"/>
    <mergeCell ref="A12:A19"/>
    <mergeCell ref="G3:G4"/>
    <mergeCell ref="A3:B4"/>
    <mergeCell ref="C3:C4"/>
    <mergeCell ref="D3:E3"/>
    <mergeCell ref="F3:F4"/>
    <mergeCell ref="A6:B6"/>
    <mergeCell ref="A7:B7"/>
    <mergeCell ref="A5:B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topLeftCell="B1" zoomScaleNormal="100" workbookViewId="0">
      <pane ySplit="4" topLeftCell="A5" activePane="bottomLeft" state="frozen"/>
      <selection activeCell="B1" sqref="B1"/>
      <selection pane="bottomLeft" activeCell="AC37" sqref="AC37"/>
    </sheetView>
  </sheetViews>
  <sheetFormatPr defaultRowHeight="13.2" x14ac:dyDescent="0.2"/>
  <cols>
    <col min="1" max="1" width="3.21875" style="72" hidden="1" customWidth="1"/>
    <col min="2" max="2" width="13.88671875" style="72" customWidth="1"/>
    <col min="3" max="9" width="9.77734375" style="72" hidden="1" customWidth="1"/>
    <col min="10" max="10" width="9.33203125" style="72" customWidth="1"/>
    <col min="11" max="11" width="9.77734375" style="72" hidden="1" customWidth="1"/>
    <col min="12" max="12" width="9.33203125" style="72" customWidth="1"/>
    <col min="13" max="13" width="9.77734375" style="72" hidden="1" customWidth="1"/>
    <col min="14" max="14" width="9.33203125" style="72" customWidth="1"/>
    <col min="15" max="15" width="9.77734375" style="72" hidden="1" customWidth="1"/>
    <col min="16" max="16" width="9.33203125" style="72" customWidth="1"/>
    <col min="17" max="17" width="9.6640625" style="72" hidden="1" customWidth="1"/>
    <col min="18" max="18" width="9.33203125" style="72" customWidth="1"/>
    <col min="19" max="19" width="9.6640625" style="72" hidden="1" customWidth="1"/>
    <col min="20" max="20" width="9.33203125" style="72" customWidth="1"/>
    <col min="21" max="21" width="9.6640625" style="72" hidden="1" customWidth="1"/>
    <col min="22" max="22" width="9.33203125" style="72" customWidth="1"/>
    <col min="23" max="23" width="9.33203125" style="72" hidden="1" customWidth="1"/>
    <col min="24" max="26" width="9.33203125" style="72" customWidth="1"/>
    <col min="27" max="27" width="0.88671875" style="72" customWidth="1"/>
    <col min="28" max="29" width="9.6640625" style="72" customWidth="1"/>
    <col min="30" max="30" width="7.33203125" style="79" hidden="1" customWidth="1"/>
    <col min="31" max="258" width="9" style="72"/>
    <col min="259" max="259" width="0" style="72" hidden="1" customWidth="1"/>
    <col min="260" max="260" width="16" style="72" customWidth="1"/>
    <col min="261" max="272" width="0" style="72" hidden="1" customWidth="1"/>
    <col min="273" max="282" width="9.77734375" style="72" customWidth="1"/>
    <col min="283" max="514" width="9" style="72"/>
    <col min="515" max="515" width="0" style="72" hidden="1" customWidth="1"/>
    <col min="516" max="516" width="16" style="72" customWidth="1"/>
    <col min="517" max="528" width="0" style="72" hidden="1" customWidth="1"/>
    <col min="529" max="538" width="9.77734375" style="72" customWidth="1"/>
    <col min="539" max="770" width="9" style="72"/>
    <col min="771" max="771" width="0" style="72" hidden="1" customWidth="1"/>
    <col min="772" max="772" width="16" style="72" customWidth="1"/>
    <col min="773" max="784" width="0" style="72" hidden="1" customWidth="1"/>
    <col min="785" max="794" width="9.77734375" style="72" customWidth="1"/>
    <col min="795" max="1026" width="9" style="72"/>
    <col min="1027" max="1027" width="0" style="72" hidden="1" customWidth="1"/>
    <col min="1028" max="1028" width="16" style="72" customWidth="1"/>
    <col min="1029" max="1040" width="0" style="72" hidden="1" customWidth="1"/>
    <col min="1041" max="1050" width="9.77734375" style="72" customWidth="1"/>
    <col min="1051" max="1282" width="9" style="72"/>
    <col min="1283" max="1283" width="0" style="72" hidden="1" customWidth="1"/>
    <col min="1284" max="1284" width="16" style="72" customWidth="1"/>
    <col min="1285" max="1296" width="0" style="72" hidden="1" customWidth="1"/>
    <col min="1297" max="1306" width="9.77734375" style="72" customWidth="1"/>
    <col min="1307" max="1538" width="9" style="72"/>
    <col min="1539" max="1539" width="0" style="72" hidden="1" customWidth="1"/>
    <col min="1540" max="1540" width="16" style="72" customWidth="1"/>
    <col min="1541" max="1552" width="0" style="72" hidden="1" customWidth="1"/>
    <col min="1553" max="1562" width="9.77734375" style="72" customWidth="1"/>
    <col min="1563" max="1794" width="9" style="72"/>
    <col min="1795" max="1795" width="0" style="72" hidden="1" customWidth="1"/>
    <col min="1796" max="1796" width="16" style="72" customWidth="1"/>
    <col min="1797" max="1808" width="0" style="72" hidden="1" customWidth="1"/>
    <col min="1809" max="1818" width="9.77734375" style="72" customWidth="1"/>
    <col min="1819" max="2050" width="9" style="72"/>
    <col min="2051" max="2051" width="0" style="72" hidden="1" customWidth="1"/>
    <col min="2052" max="2052" width="16" style="72" customWidth="1"/>
    <col min="2053" max="2064" width="0" style="72" hidden="1" customWidth="1"/>
    <col min="2065" max="2074" width="9.77734375" style="72" customWidth="1"/>
    <col min="2075" max="2306" width="9" style="72"/>
    <col min="2307" max="2307" width="0" style="72" hidden="1" customWidth="1"/>
    <col min="2308" max="2308" width="16" style="72" customWidth="1"/>
    <col min="2309" max="2320" width="0" style="72" hidden="1" customWidth="1"/>
    <col min="2321" max="2330" width="9.77734375" style="72" customWidth="1"/>
    <col min="2331" max="2562" width="9" style="72"/>
    <col min="2563" max="2563" width="0" style="72" hidden="1" customWidth="1"/>
    <col min="2564" max="2564" width="16" style="72" customWidth="1"/>
    <col min="2565" max="2576" width="0" style="72" hidden="1" customWidth="1"/>
    <col min="2577" max="2586" width="9.77734375" style="72" customWidth="1"/>
    <col min="2587" max="2818" width="9" style="72"/>
    <col min="2819" max="2819" width="0" style="72" hidden="1" customWidth="1"/>
    <col min="2820" max="2820" width="16" style="72" customWidth="1"/>
    <col min="2821" max="2832" width="0" style="72" hidden="1" customWidth="1"/>
    <col min="2833" max="2842" width="9.77734375" style="72" customWidth="1"/>
    <col min="2843" max="3074" width="9" style="72"/>
    <col min="3075" max="3075" width="0" style="72" hidden="1" customWidth="1"/>
    <col min="3076" max="3076" width="16" style="72" customWidth="1"/>
    <col min="3077" max="3088" width="0" style="72" hidden="1" customWidth="1"/>
    <col min="3089" max="3098" width="9.77734375" style="72" customWidth="1"/>
    <col min="3099" max="3330" width="9" style="72"/>
    <col min="3331" max="3331" width="0" style="72" hidden="1" customWidth="1"/>
    <col min="3332" max="3332" width="16" style="72" customWidth="1"/>
    <col min="3333" max="3344" width="0" style="72" hidden="1" customWidth="1"/>
    <col min="3345" max="3354" width="9.77734375" style="72" customWidth="1"/>
    <col min="3355" max="3586" width="9" style="72"/>
    <col min="3587" max="3587" width="0" style="72" hidden="1" customWidth="1"/>
    <col min="3588" max="3588" width="16" style="72" customWidth="1"/>
    <col min="3589" max="3600" width="0" style="72" hidden="1" customWidth="1"/>
    <col min="3601" max="3610" width="9.77734375" style="72" customWidth="1"/>
    <col min="3611" max="3842" width="9" style="72"/>
    <col min="3843" max="3843" width="0" style="72" hidden="1" customWidth="1"/>
    <col min="3844" max="3844" width="16" style="72" customWidth="1"/>
    <col min="3845" max="3856" width="0" style="72" hidden="1" customWidth="1"/>
    <col min="3857" max="3866" width="9.77734375" style="72" customWidth="1"/>
    <col min="3867" max="4098" width="9" style="72"/>
    <col min="4099" max="4099" width="0" style="72" hidden="1" customWidth="1"/>
    <col min="4100" max="4100" width="16" style="72" customWidth="1"/>
    <col min="4101" max="4112" width="0" style="72" hidden="1" customWidth="1"/>
    <col min="4113" max="4122" width="9.77734375" style="72" customWidth="1"/>
    <col min="4123" max="4354" width="9" style="72"/>
    <col min="4355" max="4355" width="0" style="72" hidden="1" customWidth="1"/>
    <col min="4356" max="4356" width="16" style="72" customWidth="1"/>
    <col min="4357" max="4368" width="0" style="72" hidden="1" customWidth="1"/>
    <col min="4369" max="4378" width="9.77734375" style="72" customWidth="1"/>
    <col min="4379" max="4610" width="9" style="72"/>
    <col min="4611" max="4611" width="0" style="72" hidden="1" customWidth="1"/>
    <col min="4612" max="4612" width="16" style="72" customWidth="1"/>
    <col min="4613" max="4624" width="0" style="72" hidden="1" customWidth="1"/>
    <col min="4625" max="4634" width="9.77734375" style="72" customWidth="1"/>
    <col min="4635" max="4866" width="9" style="72"/>
    <col min="4867" max="4867" width="0" style="72" hidden="1" customWidth="1"/>
    <col min="4868" max="4868" width="16" style="72" customWidth="1"/>
    <col min="4869" max="4880" width="0" style="72" hidden="1" customWidth="1"/>
    <col min="4881" max="4890" width="9.77734375" style="72" customWidth="1"/>
    <col min="4891" max="5122" width="9" style="72"/>
    <col min="5123" max="5123" width="0" style="72" hidden="1" customWidth="1"/>
    <col min="5124" max="5124" width="16" style="72" customWidth="1"/>
    <col min="5125" max="5136" width="0" style="72" hidden="1" customWidth="1"/>
    <col min="5137" max="5146" width="9.77734375" style="72" customWidth="1"/>
    <col min="5147" max="5378" width="9" style="72"/>
    <col min="5379" max="5379" width="0" style="72" hidden="1" customWidth="1"/>
    <col min="5380" max="5380" width="16" style="72" customWidth="1"/>
    <col min="5381" max="5392" width="0" style="72" hidden="1" customWidth="1"/>
    <col min="5393" max="5402" width="9.77734375" style="72" customWidth="1"/>
    <col min="5403" max="5634" width="9" style="72"/>
    <col min="5635" max="5635" width="0" style="72" hidden="1" customWidth="1"/>
    <col min="5636" max="5636" width="16" style="72" customWidth="1"/>
    <col min="5637" max="5648" width="0" style="72" hidden="1" customWidth="1"/>
    <col min="5649" max="5658" width="9.77734375" style="72" customWidth="1"/>
    <col min="5659" max="5890" width="9" style="72"/>
    <col min="5891" max="5891" width="0" style="72" hidden="1" customWidth="1"/>
    <col min="5892" max="5892" width="16" style="72" customWidth="1"/>
    <col min="5893" max="5904" width="0" style="72" hidden="1" customWidth="1"/>
    <col min="5905" max="5914" width="9.77734375" style="72" customWidth="1"/>
    <col min="5915" max="6146" width="9" style="72"/>
    <col min="6147" max="6147" width="0" style="72" hidden="1" customWidth="1"/>
    <col min="6148" max="6148" width="16" style="72" customWidth="1"/>
    <col min="6149" max="6160" width="0" style="72" hidden="1" customWidth="1"/>
    <col min="6161" max="6170" width="9.77734375" style="72" customWidth="1"/>
    <col min="6171" max="6402" width="9" style="72"/>
    <col min="6403" max="6403" width="0" style="72" hidden="1" customWidth="1"/>
    <col min="6404" max="6404" width="16" style="72" customWidth="1"/>
    <col min="6405" max="6416" width="0" style="72" hidden="1" customWidth="1"/>
    <col min="6417" max="6426" width="9.77734375" style="72" customWidth="1"/>
    <col min="6427" max="6658" width="9" style="72"/>
    <col min="6659" max="6659" width="0" style="72" hidden="1" customWidth="1"/>
    <col min="6660" max="6660" width="16" style="72" customWidth="1"/>
    <col min="6661" max="6672" width="0" style="72" hidden="1" customWidth="1"/>
    <col min="6673" max="6682" width="9.77734375" style="72" customWidth="1"/>
    <col min="6683" max="6914" width="9" style="72"/>
    <col min="6915" max="6915" width="0" style="72" hidden="1" customWidth="1"/>
    <col min="6916" max="6916" width="16" style="72" customWidth="1"/>
    <col min="6917" max="6928" width="0" style="72" hidden="1" customWidth="1"/>
    <col min="6929" max="6938" width="9.77734375" style="72" customWidth="1"/>
    <col min="6939" max="7170" width="9" style="72"/>
    <col min="7171" max="7171" width="0" style="72" hidden="1" customWidth="1"/>
    <col min="7172" max="7172" width="16" style="72" customWidth="1"/>
    <col min="7173" max="7184" width="0" style="72" hidden="1" customWidth="1"/>
    <col min="7185" max="7194" width="9.77734375" style="72" customWidth="1"/>
    <col min="7195" max="7426" width="9" style="72"/>
    <col min="7427" max="7427" width="0" style="72" hidden="1" customWidth="1"/>
    <col min="7428" max="7428" width="16" style="72" customWidth="1"/>
    <col min="7429" max="7440" width="0" style="72" hidden="1" customWidth="1"/>
    <col min="7441" max="7450" width="9.77734375" style="72" customWidth="1"/>
    <col min="7451" max="7682" width="9" style="72"/>
    <col min="7683" max="7683" width="0" style="72" hidden="1" customWidth="1"/>
    <col min="7684" max="7684" width="16" style="72" customWidth="1"/>
    <col min="7685" max="7696" width="0" style="72" hidden="1" customWidth="1"/>
    <col min="7697" max="7706" width="9.77734375" style="72" customWidth="1"/>
    <col min="7707" max="7938" width="9" style="72"/>
    <col min="7939" max="7939" width="0" style="72" hidden="1" customWidth="1"/>
    <col min="7940" max="7940" width="16" style="72" customWidth="1"/>
    <col min="7941" max="7952" width="0" style="72" hidden="1" customWidth="1"/>
    <col min="7953" max="7962" width="9.77734375" style="72" customWidth="1"/>
    <col min="7963" max="8194" width="9" style="72"/>
    <col min="8195" max="8195" width="0" style="72" hidden="1" customWidth="1"/>
    <col min="8196" max="8196" width="16" style="72" customWidth="1"/>
    <col min="8197" max="8208" width="0" style="72" hidden="1" customWidth="1"/>
    <col min="8209" max="8218" width="9.77734375" style="72" customWidth="1"/>
    <col min="8219" max="8450" width="9" style="72"/>
    <col min="8451" max="8451" width="0" style="72" hidden="1" customWidth="1"/>
    <col min="8452" max="8452" width="16" style="72" customWidth="1"/>
    <col min="8453" max="8464" width="0" style="72" hidden="1" customWidth="1"/>
    <col min="8465" max="8474" width="9.77734375" style="72" customWidth="1"/>
    <col min="8475" max="8706" width="9" style="72"/>
    <col min="8707" max="8707" width="0" style="72" hidden="1" customWidth="1"/>
    <col min="8708" max="8708" width="16" style="72" customWidth="1"/>
    <col min="8709" max="8720" width="0" style="72" hidden="1" customWidth="1"/>
    <col min="8721" max="8730" width="9.77734375" style="72" customWidth="1"/>
    <col min="8731" max="8962" width="9" style="72"/>
    <col min="8963" max="8963" width="0" style="72" hidden="1" customWidth="1"/>
    <col min="8964" max="8964" width="16" style="72" customWidth="1"/>
    <col min="8965" max="8976" width="0" style="72" hidden="1" customWidth="1"/>
    <col min="8977" max="8986" width="9.77734375" style="72" customWidth="1"/>
    <col min="8987" max="9218" width="9" style="72"/>
    <col min="9219" max="9219" width="0" style="72" hidden="1" customWidth="1"/>
    <col min="9220" max="9220" width="16" style="72" customWidth="1"/>
    <col min="9221" max="9232" width="0" style="72" hidden="1" customWidth="1"/>
    <col min="9233" max="9242" width="9.77734375" style="72" customWidth="1"/>
    <col min="9243" max="9474" width="9" style="72"/>
    <col min="9475" max="9475" width="0" style="72" hidden="1" customWidth="1"/>
    <col min="9476" max="9476" width="16" style="72" customWidth="1"/>
    <col min="9477" max="9488" width="0" style="72" hidden="1" customWidth="1"/>
    <col min="9489" max="9498" width="9.77734375" style="72" customWidth="1"/>
    <col min="9499" max="9730" width="9" style="72"/>
    <col min="9731" max="9731" width="0" style="72" hidden="1" customWidth="1"/>
    <col min="9732" max="9732" width="16" style="72" customWidth="1"/>
    <col min="9733" max="9744" width="0" style="72" hidden="1" customWidth="1"/>
    <col min="9745" max="9754" width="9.77734375" style="72" customWidth="1"/>
    <col min="9755" max="9986" width="9" style="72"/>
    <col min="9987" max="9987" width="0" style="72" hidden="1" customWidth="1"/>
    <col min="9988" max="9988" width="16" style="72" customWidth="1"/>
    <col min="9989" max="10000" width="0" style="72" hidden="1" customWidth="1"/>
    <col min="10001" max="10010" width="9.77734375" style="72" customWidth="1"/>
    <col min="10011" max="10242" width="9" style="72"/>
    <col min="10243" max="10243" width="0" style="72" hidden="1" customWidth="1"/>
    <col min="10244" max="10244" width="16" style="72" customWidth="1"/>
    <col min="10245" max="10256" width="0" style="72" hidden="1" customWidth="1"/>
    <col min="10257" max="10266" width="9.77734375" style="72" customWidth="1"/>
    <col min="10267" max="10498" width="9" style="72"/>
    <col min="10499" max="10499" width="0" style="72" hidden="1" customWidth="1"/>
    <col min="10500" max="10500" width="16" style="72" customWidth="1"/>
    <col min="10501" max="10512" width="0" style="72" hidden="1" customWidth="1"/>
    <col min="10513" max="10522" width="9.77734375" style="72" customWidth="1"/>
    <col min="10523" max="10754" width="9" style="72"/>
    <col min="10755" max="10755" width="0" style="72" hidden="1" customWidth="1"/>
    <col min="10756" max="10756" width="16" style="72" customWidth="1"/>
    <col min="10757" max="10768" width="0" style="72" hidden="1" customWidth="1"/>
    <col min="10769" max="10778" width="9.77734375" style="72" customWidth="1"/>
    <col min="10779" max="11010" width="9" style="72"/>
    <col min="11011" max="11011" width="0" style="72" hidden="1" customWidth="1"/>
    <col min="11012" max="11012" width="16" style="72" customWidth="1"/>
    <col min="11013" max="11024" width="0" style="72" hidden="1" customWidth="1"/>
    <col min="11025" max="11034" width="9.77734375" style="72" customWidth="1"/>
    <col min="11035" max="11266" width="9" style="72"/>
    <col min="11267" max="11267" width="0" style="72" hidden="1" customWidth="1"/>
    <col min="11268" max="11268" width="16" style="72" customWidth="1"/>
    <col min="11269" max="11280" width="0" style="72" hidden="1" customWidth="1"/>
    <col min="11281" max="11290" width="9.77734375" style="72" customWidth="1"/>
    <col min="11291" max="11522" width="9" style="72"/>
    <col min="11523" max="11523" width="0" style="72" hidden="1" customWidth="1"/>
    <col min="11524" max="11524" width="16" style="72" customWidth="1"/>
    <col min="11525" max="11536" width="0" style="72" hidden="1" customWidth="1"/>
    <col min="11537" max="11546" width="9.77734375" style="72" customWidth="1"/>
    <col min="11547" max="11778" width="9" style="72"/>
    <col min="11779" max="11779" width="0" style="72" hidden="1" customWidth="1"/>
    <col min="11780" max="11780" width="16" style="72" customWidth="1"/>
    <col min="11781" max="11792" width="0" style="72" hidden="1" customWidth="1"/>
    <col min="11793" max="11802" width="9.77734375" style="72" customWidth="1"/>
    <col min="11803" max="12034" width="9" style="72"/>
    <col min="12035" max="12035" width="0" style="72" hidden="1" customWidth="1"/>
    <col min="12036" max="12036" width="16" style="72" customWidth="1"/>
    <col min="12037" max="12048" width="0" style="72" hidden="1" customWidth="1"/>
    <col min="12049" max="12058" width="9.77734375" style="72" customWidth="1"/>
    <col min="12059" max="12290" width="9" style="72"/>
    <col min="12291" max="12291" width="0" style="72" hidden="1" customWidth="1"/>
    <col min="12292" max="12292" width="16" style="72" customWidth="1"/>
    <col min="12293" max="12304" width="0" style="72" hidden="1" customWidth="1"/>
    <col min="12305" max="12314" width="9.77734375" style="72" customWidth="1"/>
    <col min="12315" max="12546" width="9" style="72"/>
    <col min="12547" max="12547" width="0" style="72" hidden="1" customWidth="1"/>
    <col min="12548" max="12548" width="16" style="72" customWidth="1"/>
    <col min="12549" max="12560" width="0" style="72" hidden="1" customWidth="1"/>
    <col min="12561" max="12570" width="9.77734375" style="72" customWidth="1"/>
    <col min="12571" max="12802" width="9" style="72"/>
    <col min="12803" max="12803" width="0" style="72" hidden="1" customWidth="1"/>
    <col min="12804" max="12804" width="16" style="72" customWidth="1"/>
    <col min="12805" max="12816" width="0" style="72" hidden="1" customWidth="1"/>
    <col min="12817" max="12826" width="9.77734375" style="72" customWidth="1"/>
    <col min="12827" max="13058" width="9" style="72"/>
    <col min="13059" max="13059" width="0" style="72" hidden="1" customWidth="1"/>
    <col min="13060" max="13060" width="16" style="72" customWidth="1"/>
    <col min="13061" max="13072" width="0" style="72" hidden="1" customWidth="1"/>
    <col min="13073" max="13082" width="9.77734375" style="72" customWidth="1"/>
    <col min="13083" max="13314" width="9" style="72"/>
    <col min="13315" max="13315" width="0" style="72" hidden="1" customWidth="1"/>
    <col min="13316" max="13316" width="16" style="72" customWidth="1"/>
    <col min="13317" max="13328" width="0" style="72" hidden="1" customWidth="1"/>
    <col min="13329" max="13338" width="9.77734375" style="72" customWidth="1"/>
    <col min="13339" max="13570" width="9" style="72"/>
    <col min="13571" max="13571" width="0" style="72" hidden="1" customWidth="1"/>
    <col min="13572" max="13572" width="16" style="72" customWidth="1"/>
    <col min="13573" max="13584" width="0" style="72" hidden="1" customWidth="1"/>
    <col min="13585" max="13594" width="9.77734375" style="72" customWidth="1"/>
    <col min="13595" max="13826" width="9" style="72"/>
    <col min="13827" max="13827" width="0" style="72" hidden="1" customWidth="1"/>
    <col min="13828" max="13828" width="16" style="72" customWidth="1"/>
    <col min="13829" max="13840" width="0" style="72" hidden="1" customWidth="1"/>
    <col min="13841" max="13850" width="9.77734375" style="72" customWidth="1"/>
    <col min="13851" max="14082" width="9" style="72"/>
    <col min="14083" max="14083" width="0" style="72" hidden="1" customWidth="1"/>
    <col min="14084" max="14084" width="16" style="72" customWidth="1"/>
    <col min="14085" max="14096" width="0" style="72" hidden="1" customWidth="1"/>
    <col min="14097" max="14106" width="9.77734375" style="72" customWidth="1"/>
    <col min="14107" max="14338" width="9" style="72"/>
    <col min="14339" max="14339" width="0" style="72" hidden="1" customWidth="1"/>
    <col min="14340" max="14340" width="16" style="72" customWidth="1"/>
    <col min="14341" max="14352" width="0" style="72" hidden="1" customWidth="1"/>
    <col min="14353" max="14362" width="9.77734375" style="72" customWidth="1"/>
    <col min="14363" max="14594" width="9" style="72"/>
    <col min="14595" max="14595" width="0" style="72" hidden="1" customWidth="1"/>
    <col min="14596" max="14596" width="16" style="72" customWidth="1"/>
    <col min="14597" max="14608" width="0" style="72" hidden="1" customWidth="1"/>
    <col min="14609" max="14618" width="9.77734375" style="72" customWidth="1"/>
    <col min="14619" max="14850" width="9" style="72"/>
    <col min="14851" max="14851" width="0" style="72" hidden="1" customWidth="1"/>
    <col min="14852" max="14852" width="16" style="72" customWidth="1"/>
    <col min="14853" max="14864" width="0" style="72" hidden="1" customWidth="1"/>
    <col min="14865" max="14874" width="9.77734375" style="72" customWidth="1"/>
    <col min="14875" max="15106" width="9" style="72"/>
    <col min="15107" max="15107" width="0" style="72" hidden="1" customWidth="1"/>
    <col min="15108" max="15108" width="16" style="72" customWidth="1"/>
    <col min="15109" max="15120" width="0" style="72" hidden="1" customWidth="1"/>
    <col min="15121" max="15130" width="9.77734375" style="72" customWidth="1"/>
    <col min="15131" max="15362" width="9" style="72"/>
    <col min="15363" max="15363" width="0" style="72" hidden="1" customWidth="1"/>
    <col min="15364" max="15364" width="16" style="72" customWidth="1"/>
    <col min="15365" max="15376" width="0" style="72" hidden="1" customWidth="1"/>
    <col min="15377" max="15386" width="9.77734375" style="72" customWidth="1"/>
    <col min="15387" max="15618" width="9" style="72"/>
    <col min="15619" max="15619" width="0" style="72" hidden="1" customWidth="1"/>
    <col min="15620" max="15620" width="16" style="72" customWidth="1"/>
    <col min="15621" max="15632" width="0" style="72" hidden="1" customWidth="1"/>
    <col min="15633" max="15642" width="9.77734375" style="72" customWidth="1"/>
    <col min="15643" max="15874" width="9" style="72"/>
    <col min="15875" max="15875" width="0" style="72" hidden="1" customWidth="1"/>
    <col min="15876" max="15876" width="16" style="72" customWidth="1"/>
    <col min="15877" max="15888" width="0" style="72" hidden="1" customWidth="1"/>
    <col min="15889" max="15898" width="9.77734375" style="72" customWidth="1"/>
    <col min="15899" max="16130" width="9" style="72"/>
    <col min="16131" max="16131" width="0" style="72" hidden="1" customWidth="1"/>
    <col min="16132" max="16132" width="16" style="72" customWidth="1"/>
    <col min="16133" max="16144" width="0" style="72" hidden="1" customWidth="1"/>
    <col min="16145" max="16154" width="9.77734375" style="72" customWidth="1"/>
    <col min="16155" max="16384" width="9" style="72"/>
  </cols>
  <sheetData>
    <row r="1" spans="1:30" ht="28.5" customHeight="1" x14ac:dyDescent="0.2">
      <c r="B1" s="3" t="s">
        <v>116</v>
      </c>
      <c r="C1" s="4"/>
      <c r="D1" s="7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5"/>
      <c r="R1" s="5"/>
      <c r="S1" s="5"/>
      <c r="T1" s="5"/>
      <c r="U1" s="6"/>
      <c r="V1" s="6"/>
      <c r="W1" s="6"/>
      <c r="X1" s="6"/>
      <c r="Y1" s="6"/>
      <c r="Z1" s="6"/>
    </row>
    <row r="2" spans="1:30" ht="18" customHeight="1" thickBot="1" x14ac:dyDescent="0.25"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C2" s="102" t="s">
        <v>79</v>
      </c>
    </row>
    <row r="3" spans="1:30" ht="21" customHeight="1" x14ac:dyDescent="0.2">
      <c r="B3" s="267" t="s">
        <v>2</v>
      </c>
      <c r="C3" s="269" t="s">
        <v>3</v>
      </c>
      <c r="D3" s="270"/>
      <c r="E3" s="271" t="s">
        <v>4</v>
      </c>
      <c r="F3" s="270"/>
      <c r="G3" s="272" t="s">
        <v>5</v>
      </c>
      <c r="H3" s="273"/>
      <c r="I3" s="213" t="s">
        <v>6</v>
      </c>
      <c r="J3" s="274" t="s">
        <v>80</v>
      </c>
      <c r="K3" s="214" t="s">
        <v>7</v>
      </c>
      <c r="L3" s="274" t="s">
        <v>81</v>
      </c>
      <c r="M3" s="226" t="s">
        <v>8</v>
      </c>
      <c r="N3" s="274" t="s">
        <v>82</v>
      </c>
      <c r="O3" s="226" t="s">
        <v>9</v>
      </c>
      <c r="P3" s="274" t="s">
        <v>83</v>
      </c>
      <c r="Q3" s="226" t="s">
        <v>10</v>
      </c>
      <c r="R3" s="274" t="s">
        <v>84</v>
      </c>
      <c r="S3" s="226" t="s">
        <v>11</v>
      </c>
      <c r="T3" s="274" t="s">
        <v>85</v>
      </c>
      <c r="U3" s="226" t="s">
        <v>12</v>
      </c>
      <c r="V3" s="274" t="s">
        <v>0</v>
      </c>
      <c r="W3" s="227" t="s">
        <v>13</v>
      </c>
      <c r="X3" s="283" t="s">
        <v>1</v>
      </c>
      <c r="Y3" s="280" t="s">
        <v>112</v>
      </c>
      <c r="Z3" s="280" t="s">
        <v>111</v>
      </c>
      <c r="AB3" s="82" t="s">
        <v>65</v>
      </c>
      <c r="AC3" s="276" t="s">
        <v>95</v>
      </c>
      <c r="AD3" s="278" t="s">
        <v>77</v>
      </c>
    </row>
    <row r="4" spans="1:30" ht="21" customHeight="1" thickBot="1" x14ac:dyDescent="0.25">
      <c r="B4" s="268"/>
      <c r="C4" s="169" t="s">
        <v>14</v>
      </c>
      <c r="D4" s="8" t="s">
        <v>15</v>
      </c>
      <c r="E4" s="9" t="s">
        <v>14</v>
      </c>
      <c r="F4" s="8" t="s">
        <v>15</v>
      </c>
      <c r="G4" s="9" t="s">
        <v>14</v>
      </c>
      <c r="H4" s="136" t="s">
        <v>15</v>
      </c>
      <c r="I4" s="136" t="s">
        <v>14</v>
      </c>
      <c r="J4" s="275"/>
      <c r="K4" s="12"/>
      <c r="L4" s="275"/>
      <c r="M4" s="228"/>
      <c r="N4" s="275"/>
      <c r="O4" s="228"/>
      <c r="P4" s="275"/>
      <c r="Q4" s="228"/>
      <c r="R4" s="275"/>
      <c r="S4" s="228"/>
      <c r="T4" s="275"/>
      <c r="U4" s="228" t="s">
        <v>14</v>
      </c>
      <c r="V4" s="275"/>
      <c r="W4" s="229" t="s">
        <v>14</v>
      </c>
      <c r="X4" s="284"/>
      <c r="Y4" s="281"/>
      <c r="Z4" s="282"/>
      <c r="AB4" s="135" t="s">
        <v>90</v>
      </c>
      <c r="AC4" s="277"/>
      <c r="AD4" s="279"/>
    </row>
    <row r="5" spans="1:30" ht="21.75" customHeight="1" thickTop="1" x14ac:dyDescent="0.2">
      <c r="B5" s="177" t="s">
        <v>68</v>
      </c>
      <c r="C5" s="170">
        <v>576</v>
      </c>
      <c r="D5" s="37">
        <v>1316</v>
      </c>
      <c r="E5" s="38">
        <v>707</v>
      </c>
      <c r="F5" s="37">
        <v>1614</v>
      </c>
      <c r="G5" s="38">
        <v>1290</v>
      </c>
      <c r="H5" s="137">
        <v>2414</v>
      </c>
      <c r="I5" s="153">
        <v>1552</v>
      </c>
      <c r="J5" s="154">
        <v>2493</v>
      </c>
      <c r="K5" s="137">
        <v>971</v>
      </c>
      <c r="L5" s="40">
        <v>1463</v>
      </c>
      <c r="M5" s="39">
        <v>179</v>
      </c>
      <c r="N5" s="40">
        <v>302</v>
      </c>
      <c r="O5" s="39">
        <v>0</v>
      </c>
      <c r="P5" s="40">
        <v>231</v>
      </c>
      <c r="Q5" s="39">
        <v>20</v>
      </c>
      <c r="R5" s="40">
        <v>252</v>
      </c>
      <c r="S5" s="39">
        <v>8</v>
      </c>
      <c r="T5" s="40">
        <v>292</v>
      </c>
      <c r="U5" s="39">
        <v>7</v>
      </c>
      <c r="V5" s="184">
        <v>391</v>
      </c>
      <c r="W5" s="193">
        <v>2</v>
      </c>
      <c r="X5" s="230">
        <v>1877</v>
      </c>
      <c r="Y5" s="203">
        <v>1655</v>
      </c>
      <c r="Z5" s="203">
        <v>1352</v>
      </c>
      <c r="AB5" s="88">
        <f>Z5-Y5</f>
        <v>-303</v>
      </c>
      <c r="AC5" s="89">
        <v>6312</v>
      </c>
      <c r="AD5" s="104" t="s">
        <v>66</v>
      </c>
    </row>
    <row r="6" spans="1:30" ht="21.75" customHeight="1" x14ac:dyDescent="0.2">
      <c r="B6" s="177" t="s">
        <v>69</v>
      </c>
      <c r="C6" s="171">
        <v>465</v>
      </c>
      <c r="D6" s="37">
        <v>1365</v>
      </c>
      <c r="E6" s="42">
        <v>583</v>
      </c>
      <c r="F6" s="37">
        <v>1332</v>
      </c>
      <c r="G6" s="42">
        <v>713</v>
      </c>
      <c r="H6" s="137">
        <v>1490</v>
      </c>
      <c r="I6" s="155">
        <v>1076</v>
      </c>
      <c r="J6" s="154">
        <v>1692</v>
      </c>
      <c r="K6" s="137">
        <v>851</v>
      </c>
      <c r="L6" s="40">
        <v>1586</v>
      </c>
      <c r="M6" s="39">
        <v>615</v>
      </c>
      <c r="N6" s="40">
        <v>1485</v>
      </c>
      <c r="O6" s="39">
        <v>438</v>
      </c>
      <c r="P6" s="40">
        <v>1534</v>
      </c>
      <c r="Q6" s="39">
        <v>62</v>
      </c>
      <c r="R6" s="40">
        <v>339</v>
      </c>
      <c r="S6" s="39">
        <v>0</v>
      </c>
      <c r="T6" s="40">
        <v>89</v>
      </c>
      <c r="U6" s="39">
        <v>6</v>
      </c>
      <c r="V6" s="184">
        <v>100</v>
      </c>
      <c r="W6" s="193">
        <v>0</v>
      </c>
      <c r="X6" s="230">
        <v>374</v>
      </c>
      <c r="Y6" s="203">
        <v>252</v>
      </c>
      <c r="Z6" s="203">
        <v>197</v>
      </c>
      <c r="AB6" s="81">
        <f t="shared" ref="AB6:AB8" si="0">Z6-Y6</f>
        <v>-55</v>
      </c>
      <c r="AC6" s="83">
        <v>4629</v>
      </c>
      <c r="AD6" s="1" t="s">
        <v>66</v>
      </c>
    </row>
    <row r="7" spans="1:30" ht="21.75" customHeight="1" x14ac:dyDescent="0.2">
      <c r="B7" s="177" t="s">
        <v>45</v>
      </c>
      <c r="C7" s="171">
        <v>322</v>
      </c>
      <c r="D7" s="37">
        <v>580</v>
      </c>
      <c r="E7" s="42">
        <v>305</v>
      </c>
      <c r="F7" s="37">
        <v>560</v>
      </c>
      <c r="G7" s="42">
        <v>439</v>
      </c>
      <c r="H7" s="137">
        <v>765</v>
      </c>
      <c r="I7" s="155">
        <v>514</v>
      </c>
      <c r="J7" s="154">
        <v>827</v>
      </c>
      <c r="K7" s="137">
        <v>460</v>
      </c>
      <c r="L7" s="40">
        <v>696</v>
      </c>
      <c r="M7" s="39">
        <v>244</v>
      </c>
      <c r="N7" s="40">
        <v>490</v>
      </c>
      <c r="O7" s="39">
        <v>132</v>
      </c>
      <c r="P7" s="40">
        <v>328</v>
      </c>
      <c r="Q7" s="39">
        <v>93</v>
      </c>
      <c r="R7" s="40">
        <v>232</v>
      </c>
      <c r="S7" s="39">
        <v>0</v>
      </c>
      <c r="T7" s="40">
        <v>64</v>
      </c>
      <c r="U7" s="39">
        <v>0</v>
      </c>
      <c r="V7" s="184">
        <v>58</v>
      </c>
      <c r="W7" s="193">
        <v>0</v>
      </c>
      <c r="X7" s="230">
        <v>248</v>
      </c>
      <c r="Y7" s="203">
        <v>230</v>
      </c>
      <c r="Z7" s="203">
        <v>113</v>
      </c>
      <c r="AB7" s="81">
        <f t="shared" si="0"/>
        <v>-117</v>
      </c>
      <c r="AC7" s="83">
        <v>1004</v>
      </c>
      <c r="AD7" s="1" t="s">
        <v>66</v>
      </c>
    </row>
    <row r="8" spans="1:30" ht="21.75" customHeight="1" thickBot="1" x14ac:dyDescent="0.25">
      <c r="B8" s="177" t="s">
        <v>46</v>
      </c>
      <c r="C8" s="172">
        <v>20</v>
      </c>
      <c r="D8" s="44">
        <v>56</v>
      </c>
      <c r="E8" s="45">
        <v>61</v>
      </c>
      <c r="F8" s="44">
        <v>111</v>
      </c>
      <c r="G8" s="45">
        <v>48</v>
      </c>
      <c r="H8" s="138">
        <v>116</v>
      </c>
      <c r="I8" s="156">
        <v>39</v>
      </c>
      <c r="J8" s="157">
        <v>108</v>
      </c>
      <c r="K8" s="138">
        <v>35</v>
      </c>
      <c r="L8" s="47">
        <v>106</v>
      </c>
      <c r="M8" s="46">
        <v>36</v>
      </c>
      <c r="N8" s="47">
        <v>86</v>
      </c>
      <c r="O8" s="46">
        <v>34</v>
      </c>
      <c r="P8" s="47">
        <v>133</v>
      </c>
      <c r="Q8" s="46">
        <v>24</v>
      </c>
      <c r="R8" s="47">
        <v>70</v>
      </c>
      <c r="S8" s="46">
        <v>21</v>
      </c>
      <c r="T8" s="47">
        <v>41</v>
      </c>
      <c r="U8" s="46">
        <v>19</v>
      </c>
      <c r="V8" s="185">
        <v>37</v>
      </c>
      <c r="W8" s="194">
        <v>12</v>
      </c>
      <c r="X8" s="231">
        <v>64</v>
      </c>
      <c r="Y8" s="204">
        <v>60</v>
      </c>
      <c r="Z8" s="204">
        <v>140</v>
      </c>
      <c r="AB8" s="86">
        <f t="shared" si="0"/>
        <v>80</v>
      </c>
      <c r="AC8" s="87">
        <v>450</v>
      </c>
      <c r="AD8" s="103" t="s">
        <v>66</v>
      </c>
    </row>
    <row r="9" spans="1:30" ht="36" customHeight="1" thickTop="1" thickBot="1" x14ac:dyDescent="0.25">
      <c r="B9" s="178" t="s">
        <v>89</v>
      </c>
      <c r="C9" s="173">
        <f>SUM(C5:C8)</f>
        <v>1383</v>
      </c>
      <c r="D9" s="49">
        <f t="shared" ref="D9:J9" si="1">SUM(D5:D8)</f>
        <v>3317</v>
      </c>
      <c r="E9" s="50">
        <f t="shared" si="1"/>
        <v>1656</v>
      </c>
      <c r="F9" s="49">
        <f t="shared" si="1"/>
        <v>3617</v>
      </c>
      <c r="G9" s="50">
        <f t="shared" si="1"/>
        <v>2490</v>
      </c>
      <c r="H9" s="139">
        <f t="shared" si="1"/>
        <v>4785</v>
      </c>
      <c r="I9" s="158">
        <f t="shared" si="1"/>
        <v>3181</v>
      </c>
      <c r="J9" s="218">
        <f t="shared" si="1"/>
        <v>5120</v>
      </c>
      <c r="K9" s="219">
        <v>2317</v>
      </c>
      <c r="L9" s="91">
        <v>3851</v>
      </c>
      <c r="M9" s="90">
        <f t="shared" ref="M9:Y9" si="2">SUM(M5:M8)</f>
        <v>1074</v>
      </c>
      <c r="N9" s="91">
        <f t="shared" si="2"/>
        <v>2363</v>
      </c>
      <c r="O9" s="90">
        <f t="shared" si="2"/>
        <v>604</v>
      </c>
      <c r="P9" s="91">
        <f t="shared" si="2"/>
        <v>2226</v>
      </c>
      <c r="Q9" s="90">
        <f t="shared" si="2"/>
        <v>199</v>
      </c>
      <c r="R9" s="91">
        <f t="shared" si="2"/>
        <v>893</v>
      </c>
      <c r="S9" s="90">
        <f t="shared" si="2"/>
        <v>29</v>
      </c>
      <c r="T9" s="91">
        <f t="shared" si="2"/>
        <v>486</v>
      </c>
      <c r="U9" s="90">
        <f t="shared" si="2"/>
        <v>32</v>
      </c>
      <c r="V9" s="186">
        <f t="shared" si="2"/>
        <v>586</v>
      </c>
      <c r="W9" s="195">
        <f t="shared" si="2"/>
        <v>14</v>
      </c>
      <c r="X9" s="232">
        <f t="shared" ref="X9" si="3">SUM(X5:X8)</f>
        <v>2563</v>
      </c>
      <c r="Y9" s="205">
        <f t="shared" si="2"/>
        <v>2197</v>
      </c>
      <c r="Z9" s="205">
        <f t="shared" ref="Z9" si="4">SUM(Z5:Z8)</f>
        <v>1802</v>
      </c>
      <c r="AB9" s="220">
        <f>Z9-Y9</f>
        <v>-395</v>
      </c>
      <c r="AC9" s="221">
        <f>SUM(AC5:AC8)</f>
        <v>12395</v>
      </c>
      <c r="AD9" s="215"/>
    </row>
    <row r="10" spans="1:30" ht="21.9" customHeight="1" x14ac:dyDescent="0.2">
      <c r="A10" s="72">
        <v>1</v>
      </c>
      <c r="B10" s="179" t="s">
        <v>16</v>
      </c>
      <c r="C10" s="160">
        <v>35</v>
      </c>
      <c r="D10" s="15">
        <v>121</v>
      </c>
      <c r="E10" s="16">
        <v>9</v>
      </c>
      <c r="F10" s="75">
        <v>110</v>
      </c>
      <c r="G10" s="16">
        <v>42</v>
      </c>
      <c r="H10" s="140">
        <v>230</v>
      </c>
      <c r="I10" s="159">
        <v>30</v>
      </c>
      <c r="J10" s="160">
        <v>108</v>
      </c>
      <c r="K10" s="147">
        <v>0</v>
      </c>
      <c r="L10" s="20">
        <v>98</v>
      </c>
      <c r="M10" s="19">
        <v>20</v>
      </c>
      <c r="N10" s="20">
        <v>112</v>
      </c>
      <c r="O10" s="19">
        <v>30</v>
      </c>
      <c r="P10" s="20">
        <v>102</v>
      </c>
      <c r="Q10" s="19">
        <v>35</v>
      </c>
      <c r="R10" s="20">
        <v>174</v>
      </c>
      <c r="S10" s="19">
        <v>0</v>
      </c>
      <c r="T10" s="20">
        <v>118</v>
      </c>
      <c r="U10" s="19">
        <v>0</v>
      </c>
      <c r="V10" s="187">
        <v>164</v>
      </c>
      <c r="W10" s="196">
        <v>32</v>
      </c>
      <c r="X10" s="233" t="s">
        <v>92</v>
      </c>
      <c r="Y10" s="206">
        <v>117</v>
      </c>
      <c r="Z10" s="206">
        <v>90</v>
      </c>
      <c r="AB10" s="88">
        <f t="shared" ref="AB10:AB40" si="5">Z10-Y10</f>
        <v>-27</v>
      </c>
      <c r="AC10" s="89">
        <v>488</v>
      </c>
      <c r="AD10" s="104" t="s">
        <v>67</v>
      </c>
    </row>
    <row r="11" spans="1:30" ht="21.9" customHeight="1" x14ac:dyDescent="0.2">
      <c r="A11" s="72">
        <v>2</v>
      </c>
      <c r="B11" s="177" t="s">
        <v>17</v>
      </c>
      <c r="C11" s="162">
        <v>32</v>
      </c>
      <c r="D11" s="22">
        <v>113</v>
      </c>
      <c r="E11" s="23">
        <v>34</v>
      </c>
      <c r="F11" s="76">
        <v>52</v>
      </c>
      <c r="G11" s="23">
        <v>44</v>
      </c>
      <c r="H11" s="141">
        <v>82</v>
      </c>
      <c r="I11" s="161">
        <v>57</v>
      </c>
      <c r="J11" s="162">
        <v>106</v>
      </c>
      <c r="K11" s="148">
        <v>44</v>
      </c>
      <c r="L11" s="27">
        <v>86</v>
      </c>
      <c r="M11" s="26">
        <v>42</v>
      </c>
      <c r="N11" s="27">
        <v>76</v>
      </c>
      <c r="O11" s="26">
        <v>27</v>
      </c>
      <c r="P11" s="27">
        <v>60</v>
      </c>
      <c r="Q11" s="26">
        <v>55</v>
      </c>
      <c r="R11" s="27">
        <v>103</v>
      </c>
      <c r="S11" s="26">
        <v>50</v>
      </c>
      <c r="T11" s="27">
        <v>70</v>
      </c>
      <c r="U11" s="26">
        <v>44</v>
      </c>
      <c r="V11" s="188">
        <v>108</v>
      </c>
      <c r="W11" s="197">
        <v>47</v>
      </c>
      <c r="X11" s="234" t="s">
        <v>93</v>
      </c>
      <c r="Y11" s="207">
        <v>173</v>
      </c>
      <c r="Z11" s="207">
        <v>90</v>
      </c>
      <c r="AB11" s="81">
        <f t="shared" si="5"/>
        <v>-83</v>
      </c>
      <c r="AC11" s="83">
        <v>215</v>
      </c>
      <c r="AD11" s="1" t="s">
        <v>67</v>
      </c>
    </row>
    <row r="12" spans="1:30" ht="21.9" customHeight="1" x14ac:dyDescent="0.2">
      <c r="A12" s="72">
        <v>3</v>
      </c>
      <c r="B12" s="177" t="s">
        <v>18</v>
      </c>
      <c r="C12" s="162">
        <v>30</v>
      </c>
      <c r="D12" s="22">
        <v>113</v>
      </c>
      <c r="E12" s="23">
        <v>38</v>
      </c>
      <c r="F12" s="76">
        <v>168</v>
      </c>
      <c r="G12" s="23">
        <v>144</v>
      </c>
      <c r="H12" s="141">
        <v>315</v>
      </c>
      <c r="I12" s="161">
        <v>287</v>
      </c>
      <c r="J12" s="162">
        <v>472</v>
      </c>
      <c r="K12" s="148">
        <v>254</v>
      </c>
      <c r="L12" s="27">
        <v>461</v>
      </c>
      <c r="M12" s="26">
        <v>379</v>
      </c>
      <c r="N12" s="27">
        <v>483</v>
      </c>
      <c r="O12" s="26">
        <v>277</v>
      </c>
      <c r="P12" s="27">
        <v>426</v>
      </c>
      <c r="Q12" s="26">
        <v>258</v>
      </c>
      <c r="R12" s="27">
        <v>478</v>
      </c>
      <c r="S12" s="26">
        <v>83</v>
      </c>
      <c r="T12" s="27">
        <v>153</v>
      </c>
      <c r="U12" s="26">
        <v>55</v>
      </c>
      <c r="V12" s="188">
        <v>99</v>
      </c>
      <c r="W12" s="197">
        <v>148</v>
      </c>
      <c r="X12" s="234">
        <v>365</v>
      </c>
      <c r="Y12" s="207">
        <v>347</v>
      </c>
      <c r="Z12" s="207">
        <v>288</v>
      </c>
      <c r="AB12" s="81">
        <f t="shared" si="5"/>
        <v>-59</v>
      </c>
      <c r="AC12" s="83">
        <v>1410</v>
      </c>
      <c r="AD12" s="1" t="s">
        <v>66</v>
      </c>
    </row>
    <row r="13" spans="1:30" ht="21.9" customHeight="1" x14ac:dyDescent="0.2">
      <c r="A13" s="72">
        <v>4</v>
      </c>
      <c r="B13" s="177" t="s">
        <v>19</v>
      </c>
      <c r="C13" s="162">
        <v>33</v>
      </c>
      <c r="D13" s="22">
        <v>105</v>
      </c>
      <c r="E13" s="23">
        <v>32</v>
      </c>
      <c r="F13" s="76">
        <v>63</v>
      </c>
      <c r="G13" s="23">
        <v>40</v>
      </c>
      <c r="H13" s="141">
        <v>53</v>
      </c>
      <c r="I13" s="161">
        <v>15</v>
      </c>
      <c r="J13" s="162">
        <v>47</v>
      </c>
      <c r="K13" s="148">
        <v>19</v>
      </c>
      <c r="L13" s="27">
        <v>51</v>
      </c>
      <c r="M13" s="26">
        <v>27</v>
      </c>
      <c r="N13" s="27">
        <v>73</v>
      </c>
      <c r="O13" s="26">
        <v>18</v>
      </c>
      <c r="P13" s="27">
        <v>60</v>
      </c>
      <c r="Q13" s="26">
        <v>19</v>
      </c>
      <c r="R13" s="27">
        <v>60</v>
      </c>
      <c r="S13" s="26">
        <v>16</v>
      </c>
      <c r="T13" s="27">
        <v>79</v>
      </c>
      <c r="U13" s="26">
        <v>22</v>
      </c>
      <c r="V13" s="188">
        <v>90</v>
      </c>
      <c r="W13" s="197">
        <v>24</v>
      </c>
      <c r="X13" s="234">
        <v>99</v>
      </c>
      <c r="Y13" s="207">
        <v>79</v>
      </c>
      <c r="Z13" s="207">
        <v>69</v>
      </c>
      <c r="AB13" s="81">
        <f t="shared" si="5"/>
        <v>-10</v>
      </c>
      <c r="AC13" s="83">
        <v>250</v>
      </c>
      <c r="AD13" s="1" t="s">
        <v>66</v>
      </c>
    </row>
    <row r="14" spans="1:30" ht="21.9" customHeight="1" x14ac:dyDescent="0.2">
      <c r="A14" s="72">
        <v>5</v>
      </c>
      <c r="B14" s="177" t="s">
        <v>20</v>
      </c>
      <c r="C14" s="162">
        <v>72</v>
      </c>
      <c r="D14" s="22">
        <v>98</v>
      </c>
      <c r="E14" s="23">
        <v>101</v>
      </c>
      <c r="F14" s="76">
        <v>138</v>
      </c>
      <c r="G14" s="23">
        <v>143</v>
      </c>
      <c r="H14" s="141">
        <v>138</v>
      </c>
      <c r="I14" s="161">
        <v>167</v>
      </c>
      <c r="J14" s="162">
        <v>163</v>
      </c>
      <c r="K14" s="148">
        <v>175</v>
      </c>
      <c r="L14" s="27">
        <v>145</v>
      </c>
      <c r="M14" s="26">
        <v>180</v>
      </c>
      <c r="N14" s="27">
        <v>160</v>
      </c>
      <c r="O14" s="26">
        <v>174</v>
      </c>
      <c r="P14" s="27">
        <v>174</v>
      </c>
      <c r="Q14" s="26">
        <v>140</v>
      </c>
      <c r="R14" s="27">
        <v>169</v>
      </c>
      <c r="S14" s="26">
        <v>115</v>
      </c>
      <c r="T14" s="27">
        <v>196</v>
      </c>
      <c r="U14" s="26">
        <v>89</v>
      </c>
      <c r="V14" s="188">
        <v>160</v>
      </c>
      <c r="W14" s="197">
        <v>18</v>
      </c>
      <c r="X14" s="234">
        <v>116</v>
      </c>
      <c r="Y14" s="207">
        <v>140</v>
      </c>
      <c r="Z14" s="207">
        <v>104</v>
      </c>
      <c r="AB14" s="81">
        <f t="shared" si="5"/>
        <v>-36</v>
      </c>
      <c r="AC14" s="83">
        <v>371</v>
      </c>
      <c r="AD14" s="1" t="s">
        <v>66</v>
      </c>
    </row>
    <row r="15" spans="1:30" ht="21.9" customHeight="1" x14ac:dyDescent="0.2">
      <c r="A15" s="72">
        <v>6</v>
      </c>
      <c r="B15" s="177" t="s">
        <v>21</v>
      </c>
      <c r="C15" s="162">
        <v>0</v>
      </c>
      <c r="D15" s="22">
        <v>0</v>
      </c>
      <c r="E15" s="23">
        <v>2</v>
      </c>
      <c r="F15" s="76">
        <v>3</v>
      </c>
      <c r="G15" s="23">
        <v>5</v>
      </c>
      <c r="H15" s="141">
        <v>8</v>
      </c>
      <c r="I15" s="161">
        <v>10</v>
      </c>
      <c r="J15" s="162">
        <v>22</v>
      </c>
      <c r="K15" s="148">
        <v>17</v>
      </c>
      <c r="L15" s="27">
        <v>28</v>
      </c>
      <c r="M15" s="26">
        <v>30</v>
      </c>
      <c r="N15" s="27">
        <v>39</v>
      </c>
      <c r="O15" s="26">
        <v>18</v>
      </c>
      <c r="P15" s="27">
        <v>21</v>
      </c>
      <c r="Q15" s="26">
        <v>30</v>
      </c>
      <c r="R15" s="27">
        <v>32</v>
      </c>
      <c r="S15" s="26">
        <v>4</v>
      </c>
      <c r="T15" s="27">
        <v>12</v>
      </c>
      <c r="U15" s="26">
        <v>19</v>
      </c>
      <c r="V15" s="188">
        <v>36</v>
      </c>
      <c r="W15" s="197">
        <v>26</v>
      </c>
      <c r="X15" s="234">
        <v>44</v>
      </c>
      <c r="Y15" s="207">
        <v>11</v>
      </c>
      <c r="Z15" s="207">
        <v>26</v>
      </c>
      <c r="AB15" s="81">
        <f t="shared" si="5"/>
        <v>15</v>
      </c>
      <c r="AC15" s="83">
        <v>73</v>
      </c>
      <c r="AD15" s="1" t="s">
        <v>66</v>
      </c>
    </row>
    <row r="16" spans="1:30" ht="21.9" customHeight="1" x14ac:dyDescent="0.2">
      <c r="A16" s="72">
        <v>7</v>
      </c>
      <c r="B16" s="177" t="s">
        <v>22</v>
      </c>
      <c r="C16" s="162">
        <v>0</v>
      </c>
      <c r="D16" s="22">
        <v>3</v>
      </c>
      <c r="E16" s="23">
        <v>0</v>
      </c>
      <c r="F16" s="76">
        <v>1</v>
      </c>
      <c r="G16" s="23">
        <v>0</v>
      </c>
      <c r="H16" s="141">
        <v>1</v>
      </c>
      <c r="I16" s="161">
        <v>0</v>
      </c>
      <c r="J16" s="162">
        <v>0</v>
      </c>
      <c r="K16" s="148">
        <v>0</v>
      </c>
      <c r="L16" s="27">
        <v>0</v>
      </c>
      <c r="M16" s="26">
        <v>0</v>
      </c>
      <c r="N16" s="27">
        <v>0</v>
      </c>
      <c r="O16" s="26">
        <v>0</v>
      </c>
      <c r="P16" s="27">
        <v>0</v>
      </c>
      <c r="Q16" s="26">
        <v>0</v>
      </c>
      <c r="R16" s="27">
        <v>0</v>
      </c>
      <c r="S16" s="26">
        <v>0</v>
      </c>
      <c r="T16" s="27">
        <v>0</v>
      </c>
      <c r="U16" s="26">
        <v>0</v>
      </c>
      <c r="V16" s="188">
        <v>0</v>
      </c>
      <c r="W16" s="197">
        <v>0</v>
      </c>
      <c r="X16" s="234">
        <v>0</v>
      </c>
      <c r="Y16" s="207">
        <v>0</v>
      </c>
      <c r="Z16" s="207">
        <v>1</v>
      </c>
      <c r="AB16" s="81">
        <f t="shared" si="5"/>
        <v>1</v>
      </c>
      <c r="AC16" s="83">
        <v>42</v>
      </c>
      <c r="AD16" s="1" t="s">
        <v>66</v>
      </c>
    </row>
    <row r="17" spans="1:30" ht="21.9" customHeight="1" x14ac:dyDescent="0.2">
      <c r="A17" s="72">
        <v>8</v>
      </c>
      <c r="B17" s="177" t="s">
        <v>23</v>
      </c>
      <c r="C17" s="162">
        <v>13</v>
      </c>
      <c r="D17" s="22">
        <v>48</v>
      </c>
      <c r="E17" s="23">
        <v>18</v>
      </c>
      <c r="F17" s="76">
        <v>83</v>
      </c>
      <c r="G17" s="23">
        <v>26</v>
      </c>
      <c r="H17" s="141">
        <v>69</v>
      </c>
      <c r="I17" s="161">
        <v>45</v>
      </c>
      <c r="J17" s="162">
        <v>82</v>
      </c>
      <c r="K17" s="148">
        <v>8</v>
      </c>
      <c r="L17" s="27">
        <v>60</v>
      </c>
      <c r="M17" s="26">
        <v>7</v>
      </c>
      <c r="N17" s="27">
        <v>36</v>
      </c>
      <c r="O17" s="26">
        <v>6</v>
      </c>
      <c r="P17" s="27">
        <v>40</v>
      </c>
      <c r="Q17" s="26">
        <v>8</v>
      </c>
      <c r="R17" s="27">
        <v>43</v>
      </c>
      <c r="S17" s="26">
        <v>51</v>
      </c>
      <c r="T17" s="27">
        <v>82</v>
      </c>
      <c r="U17" s="26">
        <v>0</v>
      </c>
      <c r="V17" s="188">
        <v>36</v>
      </c>
      <c r="W17" s="197">
        <v>49</v>
      </c>
      <c r="X17" s="234">
        <v>94</v>
      </c>
      <c r="Y17" s="207">
        <v>41</v>
      </c>
      <c r="Z17" s="207">
        <v>38</v>
      </c>
      <c r="AB17" s="81">
        <f t="shared" si="5"/>
        <v>-3</v>
      </c>
      <c r="AC17" s="83">
        <v>120</v>
      </c>
      <c r="AD17" s="1" t="s">
        <v>66</v>
      </c>
    </row>
    <row r="18" spans="1:30" ht="21.9" customHeight="1" x14ac:dyDescent="0.2">
      <c r="A18" s="72">
        <v>9</v>
      </c>
      <c r="B18" s="177" t="s">
        <v>24</v>
      </c>
      <c r="C18" s="162">
        <v>33</v>
      </c>
      <c r="D18" s="22">
        <v>184</v>
      </c>
      <c r="E18" s="23">
        <v>39</v>
      </c>
      <c r="F18" s="76">
        <v>191</v>
      </c>
      <c r="G18" s="23">
        <v>41</v>
      </c>
      <c r="H18" s="141">
        <v>299</v>
      </c>
      <c r="I18" s="161">
        <v>47</v>
      </c>
      <c r="J18" s="162">
        <v>307</v>
      </c>
      <c r="K18" s="148">
        <v>37</v>
      </c>
      <c r="L18" s="27">
        <v>212</v>
      </c>
      <c r="M18" s="26">
        <v>21</v>
      </c>
      <c r="N18" s="27">
        <v>234</v>
      </c>
      <c r="O18" s="26">
        <v>18</v>
      </c>
      <c r="P18" s="27">
        <v>263</v>
      </c>
      <c r="Q18" s="26">
        <v>28</v>
      </c>
      <c r="R18" s="27">
        <v>267</v>
      </c>
      <c r="S18" s="26">
        <v>17</v>
      </c>
      <c r="T18" s="27">
        <v>171</v>
      </c>
      <c r="U18" s="26">
        <v>10</v>
      </c>
      <c r="V18" s="188">
        <v>155</v>
      </c>
      <c r="W18" s="197">
        <v>48</v>
      </c>
      <c r="X18" s="234">
        <v>145</v>
      </c>
      <c r="Y18" s="207">
        <v>30</v>
      </c>
      <c r="Z18" s="207">
        <v>1</v>
      </c>
      <c r="AB18" s="81">
        <f t="shared" si="5"/>
        <v>-29</v>
      </c>
      <c r="AC18" s="83">
        <v>178</v>
      </c>
      <c r="AD18" s="1" t="s">
        <v>66</v>
      </c>
    </row>
    <row r="19" spans="1:30" ht="21.9" customHeight="1" x14ac:dyDescent="0.2">
      <c r="A19" s="72">
        <v>10</v>
      </c>
      <c r="B19" s="177" t="s">
        <v>25</v>
      </c>
      <c r="C19" s="162">
        <v>47</v>
      </c>
      <c r="D19" s="22">
        <v>152</v>
      </c>
      <c r="E19" s="23">
        <v>46</v>
      </c>
      <c r="F19" s="76">
        <v>176</v>
      </c>
      <c r="G19" s="23">
        <v>88</v>
      </c>
      <c r="H19" s="141">
        <v>198</v>
      </c>
      <c r="I19" s="161">
        <v>119</v>
      </c>
      <c r="J19" s="162">
        <v>182</v>
      </c>
      <c r="K19" s="148">
        <v>97</v>
      </c>
      <c r="L19" s="27">
        <v>196</v>
      </c>
      <c r="M19" s="26">
        <v>127</v>
      </c>
      <c r="N19" s="27">
        <v>198</v>
      </c>
      <c r="O19" s="26">
        <v>147</v>
      </c>
      <c r="P19" s="27">
        <v>234</v>
      </c>
      <c r="Q19" s="26">
        <v>128</v>
      </c>
      <c r="R19" s="27">
        <v>218</v>
      </c>
      <c r="S19" s="26">
        <v>25</v>
      </c>
      <c r="T19" s="27">
        <v>122</v>
      </c>
      <c r="U19" s="26">
        <v>0</v>
      </c>
      <c r="V19" s="188">
        <v>139</v>
      </c>
      <c r="W19" s="197">
        <v>0</v>
      </c>
      <c r="X19" s="234">
        <v>255</v>
      </c>
      <c r="Y19" s="207">
        <v>185</v>
      </c>
      <c r="Z19" s="207">
        <v>194</v>
      </c>
      <c r="AB19" s="81">
        <f t="shared" si="5"/>
        <v>9</v>
      </c>
      <c r="AC19" s="83">
        <v>426</v>
      </c>
      <c r="AD19" s="1" t="s">
        <v>66</v>
      </c>
    </row>
    <row r="20" spans="1:30" ht="21.9" customHeight="1" x14ac:dyDescent="0.2">
      <c r="A20" s="72">
        <v>11</v>
      </c>
      <c r="B20" s="177" t="s">
        <v>26</v>
      </c>
      <c r="C20" s="162">
        <v>18</v>
      </c>
      <c r="D20" s="22">
        <v>40</v>
      </c>
      <c r="E20" s="23">
        <v>18</v>
      </c>
      <c r="F20" s="76">
        <v>38</v>
      </c>
      <c r="G20" s="23">
        <v>27</v>
      </c>
      <c r="H20" s="141">
        <v>51</v>
      </c>
      <c r="I20" s="161">
        <v>18</v>
      </c>
      <c r="J20" s="162">
        <v>39</v>
      </c>
      <c r="K20" s="148">
        <v>11</v>
      </c>
      <c r="L20" s="27">
        <v>30</v>
      </c>
      <c r="M20" s="26">
        <v>8</v>
      </c>
      <c r="N20" s="27">
        <v>32</v>
      </c>
      <c r="O20" s="26">
        <v>14</v>
      </c>
      <c r="P20" s="27">
        <v>27</v>
      </c>
      <c r="Q20" s="26">
        <v>17</v>
      </c>
      <c r="R20" s="27">
        <v>37</v>
      </c>
      <c r="S20" s="26">
        <v>9</v>
      </c>
      <c r="T20" s="27">
        <v>66</v>
      </c>
      <c r="U20" s="26">
        <v>47</v>
      </c>
      <c r="V20" s="188">
        <v>79</v>
      </c>
      <c r="W20" s="197">
        <v>58</v>
      </c>
      <c r="X20" s="234">
        <v>85</v>
      </c>
      <c r="Y20" s="207">
        <v>80</v>
      </c>
      <c r="Z20" s="207">
        <v>79</v>
      </c>
      <c r="AB20" s="81">
        <f t="shared" si="5"/>
        <v>-1</v>
      </c>
      <c r="AC20" s="83">
        <v>139</v>
      </c>
      <c r="AD20" s="1" t="s">
        <v>66</v>
      </c>
    </row>
    <row r="21" spans="1:30" ht="21.9" customHeight="1" x14ac:dyDescent="0.2">
      <c r="A21" s="72">
        <v>12</v>
      </c>
      <c r="B21" s="177" t="s">
        <v>27</v>
      </c>
      <c r="C21" s="162">
        <v>29</v>
      </c>
      <c r="D21" s="22">
        <v>42</v>
      </c>
      <c r="E21" s="23">
        <v>29</v>
      </c>
      <c r="F21" s="76">
        <v>56</v>
      </c>
      <c r="G21" s="23">
        <v>20</v>
      </c>
      <c r="H21" s="141">
        <v>85</v>
      </c>
      <c r="I21" s="161">
        <v>20</v>
      </c>
      <c r="J21" s="162">
        <v>53</v>
      </c>
      <c r="K21" s="148">
        <v>6</v>
      </c>
      <c r="L21" s="27">
        <v>48</v>
      </c>
      <c r="M21" s="26">
        <v>16</v>
      </c>
      <c r="N21" s="27">
        <v>50</v>
      </c>
      <c r="O21" s="26">
        <v>21</v>
      </c>
      <c r="P21" s="27">
        <v>51</v>
      </c>
      <c r="Q21" s="26">
        <v>42</v>
      </c>
      <c r="R21" s="27">
        <v>71</v>
      </c>
      <c r="S21" s="26">
        <v>35</v>
      </c>
      <c r="T21" s="27">
        <v>40</v>
      </c>
      <c r="U21" s="26">
        <v>27</v>
      </c>
      <c r="V21" s="188">
        <v>45</v>
      </c>
      <c r="W21" s="197">
        <v>58</v>
      </c>
      <c r="X21" s="234">
        <v>89</v>
      </c>
      <c r="Y21" s="207">
        <v>57</v>
      </c>
      <c r="Z21" s="207">
        <v>118</v>
      </c>
      <c r="AB21" s="81">
        <f t="shared" si="5"/>
        <v>61</v>
      </c>
      <c r="AC21" s="83">
        <v>236</v>
      </c>
      <c r="AD21" s="1" t="s">
        <v>66</v>
      </c>
    </row>
    <row r="22" spans="1:30" ht="21.9" customHeight="1" x14ac:dyDescent="0.2">
      <c r="A22" s="72">
        <v>13</v>
      </c>
      <c r="B22" s="177" t="s">
        <v>28</v>
      </c>
      <c r="C22" s="162">
        <v>21</v>
      </c>
      <c r="D22" s="22">
        <v>104</v>
      </c>
      <c r="E22" s="23">
        <v>21</v>
      </c>
      <c r="F22" s="76">
        <v>116</v>
      </c>
      <c r="G22" s="23">
        <v>39</v>
      </c>
      <c r="H22" s="141">
        <v>113</v>
      </c>
      <c r="I22" s="161">
        <v>34</v>
      </c>
      <c r="J22" s="162">
        <v>104</v>
      </c>
      <c r="K22" s="148">
        <v>39</v>
      </c>
      <c r="L22" s="27">
        <v>118</v>
      </c>
      <c r="M22" s="26">
        <v>41</v>
      </c>
      <c r="N22" s="27">
        <v>83</v>
      </c>
      <c r="O22" s="26">
        <v>43</v>
      </c>
      <c r="P22" s="27">
        <v>104</v>
      </c>
      <c r="Q22" s="26">
        <v>39</v>
      </c>
      <c r="R22" s="27">
        <v>94</v>
      </c>
      <c r="S22" s="26">
        <v>39</v>
      </c>
      <c r="T22" s="27">
        <v>101</v>
      </c>
      <c r="U22" s="26">
        <v>43</v>
      </c>
      <c r="V22" s="188">
        <v>103</v>
      </c>
      <c r="W22" s="197">
        <v>79</v>
      </c>
      <c r="X22" s="234">
        <v>123</v>
      </c>
      <c r="Y22" s="207">
        <v>97</v>
      </c>
      <c r="Z22" s="207">
        <v>60</v>
      </c>
      <c r="AB22" s="81">
        <f t="shared" si="5"/>
        <v>-37</v>
      </c>
      <c r="AC22" s="83">
        <v>225</v>
      </c>
      <c r="AD22" s="1" t="s">
        <v>66</v>
      </c>
    </row>
    <row r="23" spans="1:30" ht="21.9" customHeight="1" x14ac:dyDescent="0.2">
      <c r="A23" s="72">
        <v>14</v>
      </c>
      <c r="B23" s="177" t="s">
        <v>29</v>
      </c>
      <c r="C23" s="162">
        <v>0</v>
      </c>
      <c r="D23" s="22">
        <v>9</v>
      </c>
      <c r="E23" s="23">
        <v>6</v>
      </c>
      <c r="F23" s="76">
        <v>7</v>
      </c>
      <c r="G23" s="23">
        <v>2</v>
      </c>
      <c r="H23" s="141">
        <v>1</v>
      </c>
      <c r="I23" s="161">
        <v>2</v>
      </c>
      <c r="J23" s="162">
        <v>3</v>
      </c>
      <c r="K23" s="148">
        <v>1</v>
      </c>
      <c r="L23" s="27">
        <v>0</v>
      </c>
      <c r="M23" s="26">
        <v>1</v>
      </c>
      <c r="N23" s="27">
        <v>5</v>
      </c>
      <c r="O23" s="26">
        <v>0</v>
      </c>
      <c r="P23" s="27">
        <v>7</v>
      </c>
      <c r="Q23" s="26">
        <v>2</v>
      </c>
      <c r="R23" s="27">
        <v>8</v>
      </c>
      <c r="S23" s="26">
        <v>9</v>
      </c>
      <c r="T23" s="27">
        <v>24</v>
      </c>
      <c r="U23" s="26">
        <v>18</v>
      </c>
      <c r="V23" s="188">
        <v>26</v>
      </c>
      <c r="W23" s="197">
        <v>9</v>
      </c>
      <c r="X23" s="234">
        <v>23</v>
      </c>
      <c r="Y23" s="207">
        <v>21</v>
      </c>
      <c r="Z23" s="207">
        <v>8</v>
      </c>
      <c r="AB23" s="81">
        <f t="shared" si="5"/>
        <v>-13</v>
      </c>
      <c r="AC23" s="83">
        <v>21</v>
      </c>
      <c r="AD23" s="1" t="s">
        <v>66</v>
      </c>
    </row>
    <row r="24" spans="1:30" ht="21.9" customHeight="1" x14ac:dyDescent="0.2">
      <c r="A24" s="72">
        <v>15</v>
      </c>
      <c r="B24" s="177" t="s">
        <v>30</v>
      </c>
      <c r="C24" s="162">
        <v>32</v>
      </c>
      <c r="D24" s="22">
        <v>59</v>
      </c>
      <c r="E24" s="23">
        <v>30</v>
      </c>
      <c r="F24" s="76">
        <v>32</v>
      </c>
      <c r="G24" s="23">
        <v>32</v>
      </c>
      <c r="H24" s="141">
        <v>36</v>
      </c>
      <c r="I24" s="161">
        <v>30</v>
      </c>
      <c r="J24" s="162">
        <v>42</v>
      </c>
      <c r="K24" s="148">
        <v>26</v>
      </c>
      <c r="L24" s="27">
        <v>39</v>
      </c>
      <c r="M24" s="26">
        <v>20</v>
      </c>
      <c r="N24" s="27">
        <v>32</v>
      </c>
      <c r="O24" s="26">
        <v>17</v>
      </c>
      <c r="P24" s="27">
        <v>52</v>
      </c>
      <c r="Q24" s="26">
        <v>18</v>
      </c>
      <c r="R24" s="27">
        <v>45</v>
      </c>
      <c r="S24" s="26">
        <v>45</v>
      </c>
      <c r="T24" s="27">
        <v>92</v>
      </c>
      <c r="U24" s="26">
        <v>44</v>
      </c>
      <c r="V24" s="188">
        <v>73</v>
      </c>
      <c r="W24" s="197">
        <v>47</v>
      </c>
      <c r="X24" s="234">
        <v>36</v>
      </c>
      <c r="Y24" s="207">
        <v>64</v>
      </c>
      <c r="Z24" s="207">
        <v>75</v>
      </c>
      <c r="AB24" s="81">
        <f t="shared" si="5"/>
        <v>11</v>
      </c>
      <c r="AC24" s="83">
        <v>137</v>
      </c>
      <c r="AD24" s="1" t="s">
        <v>66</v>
      </c>
    </row>
    <row r="25" spans="1:30" ht="21.9" customHeight="1" x14ac:dyDescent="0.2">
      <c r="A25" s="72">
        <v>16</v>
      </c>
      <c r="B25" s="177" t="s">
        <v>31</v>
      </c>
      <c r="C25" s="162">
        <v>12</v>
      </c>
      <c r="D25" s="22">
        <v>14</v>
      </c>
      <c r="E25" s="23">
        <v>14</v>
      </c>
      <c r="F25" s="76">
        <v>22</v>
      </c>
      <c r="G25" s="23">
        <v>34</v>
      </c>
      <c r="H25" s="141">
        <v>35</v>
      </c>
      <c r="I25" s="161">
        <v>28</v>
      </c>
      <c r="J25" s="162">
        <v>31</v>
      </c>
      <c r="K25" s="148">
        <v>19</v>
      </c>
      <c r="L25" s="27">
        <v>29</v>
      </c>
      <c r="M25" s="26">
        <v>26</v>
      </c>
      <c r="N25" s="27">
        <v>38</v>
      </c>
      <c r="O25" s="26">
        <v>30</v>
      </c>
      <c r="P25" s="27">
        <v>37</v>
      </c>
      <c r="Q25" s="26">
        <v>28</v>
      </c>
      <c r="R25" s="27">
        <v>38</v>
      </c>
      <c r="S25" s="26">
        <v>40</v>
      </c>
      <c r="T25" s="27">
        <v>24</v>
      </c>
      <c r="U25" s="26">
        <v>9</v>
      </c>
      <c r="V25" s="188">
        <v>26</v>
      </c>
      <c r="W25" s="197">
        <v>47</v>
      </c>
      <c r="X25" s="234" t="s">
        <v>94</v>
      </c>
      <c r="Y25" s="207">
        <v>63</v>
      </c>
      <c r="Z25" s="207">
        <v>71</v>
      </c>
      <c r="AB25" s="81">
        <f t="shared" si="5"/>
        <v>8</v>
      </c>
      <c r="AC25" s="83">
        <v>94</v>
      </c>
      <c r="AD25" s="1" t="s">
        <v>67</v>
      </c>
    </row>
    <row r="26" spans="1:30" ht="21.9" customHeight="1" x14ac:dyDescent="0.2">
      <c r="A26" s="72">
        <v>17</v>
      </c>
      <c r="B26" s="177" t="s">
        <v>32</v>
      </c>
      <c r="C26" s="162">
        <v>8</v>
      </c>
      <c r="D26" s="22">
        <v>10</v>
      </c>
      <c r="E26" s="23">
        <v>6</v>
      </c>
      <c r="F26" s="76">
        <v>4</v>
      </c>
      <c r="G26" s="23">
        <v>9</v>
      </c>
      <c r="H26" s="141">
        <v>13</v>
      </c>
      <c r="I26" s="161">
        <v>10</v>
      </c>
      <c r="J26" s="162">
        <v>10</v>
      </c>
      <c r="K26" s="148">
        <v>9</v>
      </c>
      <c r="L26" s="27">
        <v>9</v>
      </c>
      <c r="M26" s="26">
        <v>8</v>
      </c>
      <c r="N26" s="27">
        <v>11</v>
      </c>
      <c r="O26" s="26">
        <v>9</v>
      </c>
      <c r="P26" s="27">
        <v>14</v>
      </c>
      <c r="Q26" s="26">
        <v>11</v>
      </c>
      <c r="R26" s="27">
        <v>15</v>
      </c>
      <c r="S26" s="26">
        <v>10</v>
      </c>
      <c r="T26" s="27">
        <v>16</v>
      </c>
      <c r="U26" s="26">
        <v>10</v>
      </c>
      <c r="V26" s="188">
        <v>19</v>
      </c>
      <c r="W26" s="197">
        <v>11</v>
      </c>
      <c r="X26" s="234">
        <v>18</v>
      </c>
      <c r="Y26" s="207">
        <v>9</v>
      </c>
      <c r="Z26" s="207">
        <v>10</v>
      </c>
      <c r="AB26" s="81">
        <f t="shared" si="5"/>
        <v>1</v>
      </c>
      <c r="AC26" s="83">
        <v>75</v>
      </c>
      <c r="AD26" s="1" t="s">
        <v>66</v>
      </c>
    </row>
    <row r="27" spans="1:30" ht="21.9" customHeight="1" x14ac:dyDescent="0.2">
      <c r="A27" s="72">
        <v>18</v>
      </c>
      <c r="B27" s="177" t="s">
        <v>33</v>
      </c>
      <c r="C27" s="162">
        <v>0</v>
      </c>
      <c r="D27" s="22">
        <v>5</v>
      </c>
      <c r="E27" s="23">
        <v>7</v>
      </c>
      <c r="F27" s="76">
        <v>10</v>
      </c>
      <c r="G27" s="23">
        <v>6</v>
      </c>
      <c r="H27" s="141">
        <v>14</v>
      </c>
      <c r="I27" s="161">
        <v>7</v>
      </c>
      <c r="J27" s="162">
        <v>16</v>
      </c>
      <c r="K27" s="148">
        <v>5</v>
      </c>
      <c r="L27" s="27">
        <v>11</v>
      </c>
      <c r="M27" s="26">
        <v>3</v>
      </c>
      <c r="N27" s="27">
        <v>12</v>
      </c>
      <c r="O27" s="26">
        <v>1</v>
      </c>
      <c r="P27" s="27">
        <v>11</v>
      </c>
      <c r="Q27" s="26">
        <v>11</v>
      </c>
      <c r="R27" s="27">
        <v>23</v>
      </c>
      <c r="S27" s="26">
        <v>18</v>
      </c>
      <c r="T27" s="27">
        <v>24</v>
      </c>
      <c r="U27" s="26">
        <v>18</v>
      </c>
      <c r="V27" s="188">
        <v>20</v>
      </c>
      <c r="W27" s="197">
        <v>18</v>
      </c>
      <c r="X27" s="234">
        <v>27</v>
      </c>
      <c r="Y27" s="207">
        <v>28</v>
      </c>
      <c r="Z27" s="207">
        <v>19</v>
      </c>
      <c r="AB27" s="81">
        <f t="shared" si="5"/>
        <v>-9</v>
      </c>
      <c r="AC27" s="83">
        <v>79</v>
      </c>
      <c r="AD27" s="1" t="s">
        <v>66</v>
      </c>
    </row>
    <row r="28" spans="1:30" ht="21.9" customHeight="1" x14ac:dyDescent="0.2">
      <c r="A28" s="72">
        <v>19</v>
      </c>
      <c r="B28" s="177" t="s">
        <v>34</v>
      </c>
      <c r="C28" s="162">
        <v>0</v>
      </c>
      <c r="D28" s="22">
        <v>0</v>
      </c>
      <c r="E28" s="23">
        <v>0</v>
      </c>
      <c r="F28" s="76">
        <v>0</v>
      </c>
      <c r="G28" s="23">
        <v>0</v>
      </c>
      <c r="H28" s="141">
        <v>0</v>
      </c>
      <c r="I28" s="161">
        <v>0</v>
      </c>
      <c r="J28" s="162">
        <v>1</v>
      </c>
      <c r="K28" s="148">
        <v>0</v>
      </c>
      <c r="L28" s="27">
        <v>0</v>
      </c>
      <c r="M28" s="26">
        <v>0</v>
      </c>
      <c r="N28" s="27">
        <v>2</v>
      </c>
      <c r="O28" s="26">
        <v>0</v>
      </c>
      <c r="P28" s="27">
        <v>2</v>
      </c>
      <c r="Q28" s="26">
        <v>0</v>
      </c>
      <c r="R28" s="27">
        <v>6</v>
      </c>
      <c r="S28" s="26">
        <v>10</v>
      </c>
      <c r="T28" s="27">
        <v>10</v>
      </c>
      <c r="U28" s="26">
        <v>0</v>
      </c>
      <c r="V28" s="188">
        <v>5</v>
      </c>
      <c r="W28" s="197">
        <v>5</v>
      </c>
      <c r="X28" s="234">
        <v>7</v>
      </c>
      <c r="Y28" s="207">
        <v>5</v>
      </c>
      <c r="Z28" s="207">
        <v>3</v>
      </c>
      <c r="AB28" s="81">
        <f t="shared" si="5"/>
        <v>-2</v>
      </c>
      <c r="AC28" s="83">
        <v>22</v>
      </c>
      <c r="AD28" s="1" t="s">
        <v>66</v>
      </c>
    </row>
    <row r="29" spans="1:30" ht="21.9" customHeight="1" x14ac:dyDescent="0.2">
      <c r="A29" s="72">
        <v>20</v>
      </c>
      <c r="B29" s="177" t="s">
        <v>35</v>
      </c>
      <c r="C29" s="162">
        <v>2</v>
      </c>
      <c r="D29" s="22">
        <v>0</v>
      </c>
      <c r="E29" s="23">
        <v>0</v>
      </c>
      <c r="F29" s="76">
        <v>0</v>
      </c>
      <c r="G29" s="23">
        <v>0</v>
      </c>
      <c r="H29" s="141">
        <v>0</v>
      </c>
      <c r="I29" s="161">
        <v>0</v>
      </c>
      <c r="J29" s="162">
        <v>0</v>
      </c>
      <c r="K29" s="148">
        <v>0</v>
      </c>
      <c r="L29" s="27">
        <v>0</v>
      </c>
      <c r="M29" s="26">
        <v>0</v>
      </c>
      <c r="N29" s="27">
        <v>0</v>
      </c>
      <c r="O29" s="26">
        <v>0</v>
      </c>
      <c r="P29" s="27">
        <v>0</v>
      </c>
      <c r="Q29" s="26">
        <v>0</v>
      </c>
      <c r="R29" s="27">
        <v>0</v>
      </c>
      <c r="S29" s="26">
        <v>0</v>
      </c>
      <c r="T29" s="27">
        <v>0</v>
      </c>
      <c r="U29" s="26">
        <v>0</v>
      </c>
      <c r="V29" s="188">
        <v>0</v>
      </c>
      <c r="W29" s="197">
        <v>0</v>
      </c>
      <c r="X29" s="234">
        <v>0</v>
      </c>
      <c r="Y29" s="207">
        <v>0</v>
      </c>
      <c r="Z29" s="207">
        <v>0</v>
      </c>
      <c r="AB29" s="81">
        <f t="shared" si="5"/>
        <v>0</v>
      </c>
      <c r="AC29" s="83">
        <v>3</v>
      </c>
      <c r="AD29" s="1" t="s">
        <v>66</v>
      </c>
    </row>
    <row r="30" spans="1:30" ht="21.9" customHeight="1" x14ac:dyDescent="0.2">
      <c r="A30" s="72">
        <v>21</v>
      </c>
      <c r="B30" s="177" t="s">
        <v>36</v>
      </c>
      <c r="C30" s="162">
        <v>9</v>
      </c>
      <c r="D30" s="22">
        <v>22</v>
      </c>
      <c r="E30" s="23">
        <v>15</v>
      </c>
      <c r="F30" s="76">
        <v>11</v>
      </c>
      <c r="G30" s="23">
        <v>2</v>
      </c>
      <c r="H30" s="141">
        <v>2</v>
      </c>
      <c r="I30" s="161">
        <v>0</v>
      </c>
      <c r="J30" s="162">
        <v>3</v>
      </c>
      <c r="K30" s="148">
        <v>0</v>
      </c>
      <c r="L30" s="27">
        <v>0</v>
      </c>
      <c r="M30" s="26">
        <v>0</v>
      </c>
      <c r="N30" s="27">
        <v>0</v>
      </c>
      <c r="O30" s="26">
        <v>0</v>
      </c>
      <c r="P30" s="27">
        <v>0</v>
      </c>
      <c r="Q30" s="26">
        <v>0</v>
      </c>
      <c r="R30" s="27">
        <v>1</v>
      </c>
      <c r="S30" s="26">
        <v>0</v>
      </c>
      <c r="T30" s="27">
        <v>1</v>
      </c>
      <c r="U30" s="26">
        <v>1</v>
      </c>
      <c r="V30" s="188">
        <v>5</v>
      </c>
      <c r="W30" s="197">
        <v>2</v>
      </c>
      <c r="X30" s="234">
        <v>4</v>
      </c>
      <c r="Y30" s="207">
        <v>9</v>
      </c>
      <c r="Z30" s="207">
        <v>12</v>
      </c>
      <c r="AB30" s="81">
        <f t="shared" si="5"/>
        <v>3</v>
      </c>
      <c r="AC30" s="83">
        <v>22</v>
      </c>
      <c r="AD30" s="1" t="s">
        <v>66</v>
      </c>
    </row>
    <row r="31" spans="1:30" ht="21.9" customHeight="1" x14ac:dyDescent="0.2">
      <c r="A31" s="72">
        <v>22</v>
      </c>
      <c r="B31" s="177" t="s">
        <v>37</v>
      </c>
      <c r="C31" s="162">
        <v>7</v>
      </c>
      <c r="D31" s="22">
        <v>0</v>
      </c>
      <c r="E31" s="23">
        <v>5</v>
      </c>
      <c r="F31" s="76">
        <v>1</v>
      </c>
      <c r="G31" s="23">
        <v>3</v>
      </c>
      <c r="H31" s="141">
        <v>1</v>
      </c>
      <c r="I31" s="161">
        <v>0</v>
      </c>
      <c r="J31" s="162">
        <v>2</v>
      </c>
      <c r="K31" s="148">
        <v>1</v>
      </c>
      <c r="L31" s="27">
        <v>2</v>
      </c>
      <c r="M31" s="26">
        <v>1</v>
      </c>
      <c r="N31" s="27">
        <v>2</v>
      </c>
      <c r="O31" s="26">
        <v>0</v>
      </c>
      <c r="P31" s="27">
        <v>0</v>
      </c>
      <c r="Q31" s="26">
        <v>2</v>
      </c>
      <c r="R31" s="27">
        <v>6</v>
      </c>
      <c r="S31" s="26">
        <v>0</v>
      </c>
      <c r="T31" s="27">
        <v>0</v>
      </c>
      <c r="U31" s="26">
        <v>0</v>
      </c>
      <c r="V31" s="188">
        <v>1</v>
      </c>
      <c r="W31" s="197">
        <v>0</v>
      </c>
      <c r="X31" s="234">
        <v>0</v>
      </c>
      <c r="Y31" s="207">
        <v>0</v>
      </c>
      <c r="Z31" s="207">
        <v>0</v>
      </c>
      <c r="AB31" s="81">
        <f t="shared" si="5"/>
        <v>0</v>
      </c>
      <c r="AC31" s="83">
        <v>4</v>
      </c>
      <c r="AD31" s="1" t="s">
        <v>66</v>
      </c>
    </row>
    <row r="32" spans="1:30" ht="21.9" customHeight="1" x14ac:dyDescent="0.2">
      <c r="A32" s="72">
        <v>23</v>
      </c>
      <c r="B32" s="177" t="s">
        <v>38</v>
      </c>
      <c r="C32" s="162">
        <v>0</v>
      </c>
      <c r="D32" s="22">
        <v>0</v>
      </c>
      <c r="E32" s="23">
        <v>0</v>
      </c>
      <c r="F32" s="76">
        <v>0</v>
      </c>
      <c r="G32" s="23">
        <v>0</v>
      </c>
      <c r="H32" s="141">
        <v>0</v>
      </c>
      <c r="I32" s="161">
        <v>0</v>
      </c>
      <c r="J32" s="162">
        <v>0</v>
      </c>
      <c r="K32" s="148">
        <v>0</v>
      </c>
      <c r="L32" s="27">
        <v>0</v>
      </c>
      <c r="M32" s="26">
        <v>0</v>
      </c>
      <c r="N32" s="27">
        <v>0</v>
      </c>
      <c r="O32" s="26">
        <v>0</v>
      </c>
      <c r="P32" s="27">
        <v>0</v>
      </c>
      <c r="Q32" s="26">
        <v>0</v>
      </c>
      <c r="R32" s="27">
        <v>0</v>
      </c>
      <c r="S32" s="26">
        <v>0</v>
      </c>
      <c r="T32" s="27">
        <v>2</v>
      </c>
      <c r="U32" s="26">
        <v>0</v>
      </c>
      <c r="V32" s="188">
        <v>0</v>
      </c>
      <c r="W32" s="197">
        <v>0</v>
      </c>
      <c r="X32" s="234">
        <v>0</v>
      </c>
      <c r="Y32" s="207">
        <v>1</v>
      </c>
      <c r="Z32" s="207">
        <v>0</v>
      </c>
      <c r="AB32" s="81">
        <f t="shared" si="5"/>
        <v>-1</v>
      </c>
      <c r="AC32" s="83">
        <v>1</v>
      </c>
      <c r="AD32" s="1" t="s">
        <v>66</v>
      </c>
    </row>
    <row r="33" spans="1:30" ht="21.9" customHeight="1" x14ac:dyDescent="0.2">
      <c r="A33" s="72">
        <v>24</v>
      </c>
      <c r="B33" s="177" t="s">
        <v>39</v>
      </c>
      <c r="C33" s="162">
        <v>0</v>
      </c>
      <c r="D33" s="22">
        <v>1</v>
      </c>
      <c r="E33" s="23">
        <v>0</v>
      </c>
      <c r="F33" s="76">
        <v>3</v>
      </c>
      <c r="G33" s="23">
        <v>0</v>
      </c>
      <c r="H33" s="141">
        <v>1</v>
      </c>
      <c r="I33" s="161">
        <v>0</v>
      </c>
      <c r="J33" s="162">
        <v>1</v>
      </c>
      <c r="K33" s="148">
        <v>1</v>
      </c>
      <c r="L33" s="27">
        <v>1</v>
      </c>
      <c r="M33" s="26">
        <v>0</v>
      </c>
      <c r="N33" s="27">
        <v>0</v>
      </c>
      <c r="O33" s="26">
        <v>0</v>
      </c>
      <c r="P33" s="27">
        <v>2</v>
      </c>
      <c r="Q33" s="26">
        <v>0</v>
      </c>
      <c r="R33" s="27">
        <v>0</v>
      </c>
      <c r="S33" s="26">
        <v>5</v>
      </c>
      <c r="T33" s="27">
        <v>9</v>
      </c>
      <c r="U33" s="26">
        <v>5</v>
      </c>
      <c r="V33" s="188">
        <v>12</v>
      </c>
      <c r="W33" s="197">
        <v>0</v>
      </c>
      <c r="X33" s="234">
        <v>0</v>
      </c>
      <c r="Y33" s="207">
        <v>9</v>
      </c>
      <c r="Z33" s="207">
        <v>15</v>
      </c>
      <c r="AB33" s="81">
        <f t="shared" si="5"/>
        <v>6</v>
      </c>
      <c r="AC33" s="83">
        <v>35</v>
      </c>
      <c r="AD33" s="1" t="s">
        <v>66</v>
      </c>
    </row>
    <row r="34" spans="1:30" ht="21.9" customHeight="1" x14ac:dyDescent="0.2">
      <c r="A34" s="72">
        <v>25</v>
      </c>
      <c r="B34" s="177" t="s">
        <v>40</v>
      </c>
      <c r="C34" s="162">
        <v>0</v>
      </c>
      <c r="D34" s="22">
        <v>0</v>
      </c>
      <c r="E34" s="23">
        <v>0</v>
      </c>
      <c r="F34" s="76">
        <v>0</v>
      </c>
      <c r="G34" s="23">
        <v>0</v>
      </c>
      <c r="H34" s="141">
        <v>0</v>
      </c>
      <c r="I34" s="161">
        <v>0</v>
      </c>
      <c r="J34" s="162">
        <v>0</v>
      </c>
      <c r="K34" s="148">
        <v>0</v>
      </c>
      <c r="L34" s="27">
        <v>0</v>
      </c>
      <c r="M34" s="26">
        <v>0</v>
      </c>
      <c r="N34" s="27">
        <v>0</v>
      </c>
      <c r="O34" s="26">
        <v>0</v>
      </c>
      <c r="P34" s="27">
        <v>0</v>
      </c>
      <c r="Q34" s="26">
        <v>0</v>
      </c>
      <c r="R34" s="27">
        <v>0</v>
      </c>
      <c r="S34" s="26">
        <v>0</v>
      </c>
      <c r="T34" s="27">
        <v>0</v>
      </c>
      <c r="U34" s="26">
        <v>0</v>
      </c>
      <c r="V34" s="188">
        <v>0</v>
      </c>
      <c r="W34" s="197">
        <v>0</v>
      </c>
      <c r="X34" s="234">
        <v>0</v>
      </c>
      <c r="Y34" s="207">
        <v>0</v>
      </c>
      <c r="Z34" s="207">
        <v>0</v>
      </c>
      <c r="AB34" s="81">
        <f t="shared" si="5"/>
        <v>0</v>
      </c>
      <c r="AC34" s="83">
        <v>0</v>
      </c>
      <c r="AD34" s="1" t="s">
        <v>66</v>
      </c>
    </row>
    <row r="35" spans="1:30" ht="21.9" customHeight="1" x14ac:dyDescent="0.2">
      <c r="A35" s="72">
        <v>26</v>
      </c>
      <c r="B35" s="177" t="s">
        <v>41</v>
      </c>
      <c r="C35" s="162">
        <v>0</v>
      </c>
      <c r="D35" s="22">
        <v>0</v>
      </c>
      <c r="E35" s="23">
        <v>0</v>
      </c>
      <c r="F35" s="76">
        <v>1</v>
      </c>
      <c r="G35" s="23">
        <v>0</v>
      </c>
      <c r="H35" s="141">
        <v>0</v>
      </c>
      <c r="I35" s="161">
        <v>0</v>
      </c>
      <c r="J35" s="162">
        <v>0</v>
      </c>
      <c r="K35" s="148">
        <v>0</v>
      </c>
      <c r="L35" s="27">
        <v>0</v>
      </c>
      <c r="M35" s="26">
        <v>0</v>
      </c>
      <c r="N35" s="27">
        <v>0</v>
      </c>
      <c r="O35" s="26">
        <v>0</v>
      </c>
      <c r="P35" s="27">
        <v>0</v>
      </c>
      <c r="Q35" s="26">
        <v>0</v>
      </c>
      <c r="R35" s="27">
        <v>0</v>
      </c>
      <c r="S35" s="26">
        <v>0</v>
      </c>
      <c r="T35" s="27">
        <v>0</v>
      </c>
      <c r="U35" s="26">
        <v>0</v>
      </c>
      <c r="V35" s="188">
        <v>0</v>
      </c>
      <c r="W35" s="197">
        <v>0</v>
      </c>
      <c r="X35" s="234">
        <v>0</v>
      </c>
      <c r="Y35" s="207">
        <v>0</v>
      </c>
      <c r="Z35" s="207">
        <v>0</v>
      </c>
      <c r="AB35" s="81">
        <f t="shared" si="5"/>
        <v>0</v>
      </c>
      <c r="AC35" s="83">
        <v>0</v>
      </c>
      <c r="AD35" s="1" t="s">
        <v>66</v>
      </c>
    </row>
    <row r="36" spans="1:30" ht="21.9" customHeight="1" x14ac:dyDescent="0.2">
      <c r="A36" s="72">
        <v>27</v>
      </c>
      <c r="B36" s="177" t="s">
        <v>42</v>
      </c>
      <c r="C36" s="162">
        <v>0</v>
      </c>
      <c r="D36" s="22">
        <v>0</v>
      </c>
      <c r="E36" s="23">
        <v>0</v>
      </c>
      <c r="F36" s="76">
        <v>8</v>
      </c>
      <c r="G36" s="23">
        <v>0</v>
      </c>
      <c r="H36" s="141">
        <v>4</v>
      </c>
      <c r="I36" s="161">
        <v>0</v>
      </c>
      <c r="J36" s="162">
        <v>4</v>
      </c>
      <c r="K36" s="148">
        <v>0</v>
      </c>
      <c r="L36" s="27">
        <v>6</v>
      </c>
      <c r="M36" s="26">
        <v>0</v>
      </c>
      <c r="N36" s="27">
        <v>3</v>
      </c>
      <c r="O36" s="26">
        <v>0</v>
      </c>
      <c r="P36" s="27">
        <v>7</v>
      </c>
      <c r="Q36" s="26">
        <v>0</v>
      </c>
      <c r="R36" s="27">
        <v>3</v>
      </c>
      <c r="S36" s="26">
        <v>0</v>
      </c>
      <c r="T36" s="27">
        <v>0</v>
      </c>
      <c r="U36" s="26">
        <v>0</v>
      </c>
      <c r="V36" s="188">
        <v>6</v>
      </c>
      <c r="W36" s="197">
        <v>0</v>
      </c>
      <c r="X36" s="234">
        <v>0</v>
      </c>
      <c r="Y36" s="207">
        <v>0</v>
      </c>
      <c r="Z36" s="207">
        <v>0</v>
      </c>
      <c r="AB36" s="81">
        <f t="shared" si="5"/>
        <v>0</v>
      </c>
      <c r="AC36" s="83">
        <v>5</v>
      </c>
      <c r="AD36" s="1" t="s">
        <v>66</v>
      </c>
    </row>
    <row r="37" spans="1:30" ht="21" customHeight="1" x14ac:dyDescent="0.2">
      <c r="A37" s="72">
        <v>28</v>
      </c>
      <c r="B37" s="177" t="s">
        <v>43</v>
      </c>
      <c r="C37" s="162">
        <v>6</v>
      </c>
      <c r="D37" s="22">
        <v>6</v>
      </c>
      <c r="E37" s="23">
        <v>6</v>
      </c>
      <c r="F37" s="76">
        <v>6</v>
      </c>
      <c r="G37" s="23">
        <v>8</v>
      </c>
      <c r="H37" s="141">
        <v>8</v>
      </c>
      <c r="I37" s="161">
        <v>8</v>
      </c>
      <c r="J37" s="162">
        <v>8</v>
      </c>
      <c r="K37" s="148">
        <v>9</v>
      </c>
      <c r="L37" s="27">
        <v>5</v>
      </c>
      <c r="M37" s="26">
        <v>7</v>
      </c>
      <c r="N37" s="27">
        <v>7</v>
      </c>
      <c r="O37" s="26">
        <v>8</v>
      </c>
      <c r="P37" s="27">
        <v>8</v>
      </c>
      <c r="Q37" s="26">
        <v>7</v>
      </c>
      <c r="R37" s="27">
        <v>10</v>
      </c>
      <c r="S37" s="26">
        <v>14</v>
      </c>
      <c r="T37" s="27">
        <v>18</v>
      </c>
      <c r="U37" s="26">
        <v>4</v>
      </c>
      <c r="V37" s="188">
        <v>13</v>
      </c>
      <c r="W37" s="197">
        <v>16</v>
      </c>
      <c r="X37" s="234">
        <v>28</v>
      </c>
      <c r="Y37" s="207">
        <v>30</v>
      </c>
      <c r="Z37" s="207">
        <v>17</v>
      </c>
      <c r="AB37" s="81">
        <f t="shared" si="5"/>
        <v>-13</v>
      </c>
      <c r="AC37" s="83">
        <v>93</v>
      </c>
      <c r="AD37" s="1" t="s">
        <v>66</v>
      </c>
    </row>
    <row r="38" spans="1:30" ht="21.9" customHeight="1" thickBot="1" x14ac:dyDescent="0.25">
      <c r="A38" s="72">
        <v>29</v>
      </c>
      <c r="B38" s="180" t="s">
        <v>44</v>
      </c>
      <c r="C38" s="164">
        <v>0</v>
      </c>
      <c r="D38" s="30">
        <v>0</v>
      </c>
      <c r="E38" s="31">
        <v>0</v>
      </c>
      <c r="F38" s="77">
        <v>0</v>
      </c>
      <c r="G38" s="31">
        <v>0</v>
      </c>
      <c r="H38" s="142">
        <v>2</v>
      </c>
      <c r="I38" s="163">
        <v>2</v>
      </c>
      <c r="J38" s="164">
        <v>2</v>
      </c>
      <c r="K38" s="149">
        <v>0</v>
      </c>
      <c r="L38" s="35">
        <v>0</v>
      </c>
      <c r="M38" s="34">
        <v>1</v>
      </c>
      <c r="N38" s="35">
        <v>1</v>
      </c>
      <c r="O38" s="34">
        <v>0</v>
      </c>
      <c r="P38" s="35">
        <v>1</v>
      </c>
      <c r="Q38" s="34">
        <v>2</v>
      </c>
      <c r="R38" s="35">
        <v>2</v>
      </c>
      <c r="S38" s="34">
        <v>1</v>
      </c>
      <c r="T38" s="35">
        <v>5</v>
      </c>
      <c r="U38" s="34">
        <v>0</v>
      </c>
      <c r="V38" s="189">
        <v>0</v>
      </c>
      <c r="W38" s="198">
        <v>0</v>
      </c>
      <c r="X38" s="235">
        <v>0</v>
      </c>
      <c r="Y38" s="208">
        <v>0</v>
      </c>
      <c r="Z38" s="208">
        <v>0</v>
      </c>
      <c r="AB38" s="86">
        <f t="shared" si="5"/>
        <v>0</v>
      </c>
      <c r="AC38" s="87">
        <v>0</v>
      </c>
      <c r="AD38" s="103" t="s">
        <v>66</v>
      </c>
    </row>
    <row r="39" spans="1:30" ht="36" customHeight="1" thickTop="1" thickBot="1" x14ac:dyDescent="0.25">
      <c r="B39" s="181" t="s">
        <v>87</v>
      </c>
      <c r="C39" s="174">
        <f>SUM(C10:C38)</f>
        <v>439</v>
      </c>
      <c r="D39" s="93">
        <f>SUM(D10:D38)</f>
        <v>1249</v>
      </c>
      <c r="E39" s="94">
        <f t="shared" ref="E39:J39" si="6">SUM(E10:E38)</f>
        <v>476</v>
      </c>
      <c r="F39" s="95">
        <f t="shared" si="6"/>
        <v>1300</v>
      </c>
      <c r="G39" s="94">
        <f t="shared" si="6"/>
        <v>755</v>
      </c>
      <c r="H39" s="143">
        <f t="shared" si="6"/>
        <v>1759</v>
      </c>
      <c r="I39" s="165">
        <f t="shared" si="6"/>
        <v>936</v>
      </c>
      <c r="J39" s="93">
        <f t="shared" si="6"/>
        <v>1808</v>
      </c>
      <c r="K39" s="150">
        <v>778</v>
      </c>
      <c r="L39" s="85">
        <v>1635</v>
      </c>
      <c r="M39" s="97">
        <f>SUM(M10:M38)</f>
        <v>965</v>
      </c>
      <c r="N39" s="85">
        <f>SUM(N10:N38)</f>
        <v>1689</v>
      </c>
      <c r="O39" s="97">
        <f>SUM(O10:O38)</f>
        <v>858</v>
      </c>
      <c r="P39" s="85">
        <v>1703</v>
      </c>
      <c r="Q39" s="97">
        <f t="shared" ref="Q39:V39" si="7">SUM(Q10:Q38)</f>
        <v>880</v>
      </c>
      <c r="R39" s="85">
        <f t="shared" si="7"/>
        <v>1903</v>
      </c>
      <c r="S39" s="97">
        <f t="shared" si="7"/>
        <v>596</v>
      </c>
      <c r="T39" s="85">
        <f t="shared" si="7"/>
        <v>1435</v>
      </c>
      <c r="U39" s="97">
        <f t="shared" si="7"/>
        <v>465</v>
      </c>
      <c r="V39" s="143">
        <f t="shared" si="7"/>
        <v>1420</v>
      </c>
      <c r="W39" s="199">
        <f>SUM(W10:W38)</f>
        <v>742</v>
      </c>
      <c r="X39" s="236">
        <v>1848</v>
      </c>
      <c r="Y39" s="209">
        <f>SUM(Y10:Y38)</f>
        <v>1596</v>
      </c>
      <c r="Z39" s="209">
        <f>SUM(Z10:Z38)</f>
        <v>1388</v>
      </c>
      <c r="AB39" s="222">
        <f t="shared" si="5"/>
        <v>-208</v>
      </c>
      <c r="AC39" s="85">
        <f>SUM(AC10:AC38)</f>
        <v>4764</v>
      </c>
      <c r="AD39" s="216"/>
    </row>
    <row r="40" spans="1:30" ht="36" customHeight="1" thickBot="1" x14ac:dyDescent="0.25">
      <c r="B40" s="182" t="s">
        <v>88</v>
      </c>
      <c r="C40" s="175">
        <f t="shared" ref="C40:J40" si="8">C39+C9</f>
        <v>1822</v>
      </c>
      <c r="D40" s="99">
        <f t="shared" si="8"/>
        <v>4566</v>
      </c>
      <c r="E40" s="100">
        <f t="shared" si="8"/>
        <v>2132</v>
      </c>
      <c r="F40" s="99">
        <f t="shared" si="8"/>
        <v>4917</v>
      </c>
      <c r="G40" s="100">
        <f t="shared" si="8"/>
        <v>3245</v>
      </c>
      <c r="H40" s="144">
        <f t="shared" si="8"/>
        <v>6544</v>
      </c>
      <c r="I40" s="166">
        <f t="shared" si="8"/>
        <v>4117</v>
      </c>
      <c r="J40" s="167">
        <f t="shared" si="8"/>
        <v>6928</v>
      </c>
      <c r="K40" s="144">
        <v>3095</v>
      </c>
      <c r="L40" s="84">
        <v>5486</v>
      </c>
      <c r="M40" s="101">
        <f t="shared" ref="M40:Y40" si="9">M39+M9</f>
        <v>2039</v>
      </c>
      <c r="N40" s="84">
        <f t="shared" si="9"/>
        <v>4052</v>
      </c>
      <c r="O40" s="101">
        <f t="shared" si="9"/>
        <v>1462</v>
      </c>
      <c r="P40" s="84">
        <f t="shared" si="9"/>
        <v>3929</v>
      </c>
      <c r="Q40" s="101">
        <f t="shared" si="9"/>
        <v>1079</v>
      </c>
      <c r="R40" s="84">
        <f t="shared" si="9"/>
        <v>2796</v>
      </c>
      <c r="S40" s="101">
        <f t="shared" si="9"/>
        <v>625</v>
      </c>
      <c r="T40" s="84">
        <f t="shared" si="9"/>
        <v>1921</v>
      </c>
      <c r="U40" s="101">
        <f t="shared" si="9"/>
        <v>497</v>
      </c>
      <c r="V40" s="190">
        <f t="shared" si="9"/>
        <v>2006</v>
      </c>
      <c r="W40" s="200">
        <f t="shared" si="9"/>
        <v>756</v>
      </c>
      <c r="X40" s="237">
        <f t="shared" ref="X40" si="10">X39+X9</f>
        <v>4411</v>
      </c>
      <c r="Y40" s="210">
        <f t="shared" si="9"/>
        <v>3793</v>
      </c>
      <c r="Z40" s="210">
        <f t="shared" ref="Z40" si="11">Z39+Z9</f>
        <v>3190</v>
      </c>
      <c r="AB40" s="223">
        <f t="shared" si="5"/>
        <v>-603</v>
      </c>
      <c r="AC40" s="84">
        <f>AC39+AC9</f>
        <v>17159</v>
      </c>
      <c r="AD40" s="217"/>
    </row>
    <row r="41" spans="1:30" s="78" customFormat="1" ht="21.9" customHeight="1" x14ac:dyDescent="0.2">
      <c r="B41" s="183" t="s">
        <v>48</v>
      </c>
      <c r="C41" s="176" t="e">
        <f>+C40-B45</f>
        <v>#VALUE!</v>
      </c>
      <c r="D41" s="56">
        <f>+D40-D45</f>
        <v>4566</v>
      </c>
      <c r="E41" s="55">
        <f t="shared" ref="E41:J41" si="12">+E40-C40</f>
        <v>310</v>
      </c>
      <c r="F41" s="56">
        <f t="shared" si="12"/>
        <v>351</v>
      </c>
      <c r="G41" s="55">
        <f t="shared" si="12"/>
        <v>1113</v>
      </c>
      <c r="H41" s="145">
        <f t="shared" si="12"/>
        <v>1627</v>
      </c>
      <c r="I41" s="145">
        <f t="shared" si="12"/>
        <v>872</v>
      </c>
      <c r="J41" s="168">
        <f t="shared" si="12"/>
        <v>384</v>
      </c>
      <c r="K41" s="151">
        <v>-1022</v>
      </c>
      <c r="L41" s="58">
        <v>-1442</v>
      </c>
      <c r="M41" s="57">
        <f t="shared" ref="M41:V41" si="13">+M40-K40</f>
        <v>-1056</v>
      </c>
      <c r="N41" s="58">
        <f t="shared" si="13"/>
        <v>-1434</v>
      </c>
      <c r="O41" s="57">
        <f t="shared" si="13"/>
        <v>-577</v>
      </c>
      <c r="P41" s="58">
        <f t="shared" si="13"/>
        <v>-123</v>
      </c>
      <c r="Q41" s="105">
        <f t="shared" si="13"/>
        <v>-383</v>
      </c>
      <c r="R41" s="58">
        <f t="shared" si="13"/>
        <v>-1133</v>
      </c>
      <c r="S41" s="105">
        <f t="shared" si="13"/>
        <v>-454</v>
      </c>
      <c r="T41" s="106">
        <f t="shared" si="13"/>
        <v>-875</v>
      </c>
      <c r="U41" s="105">
        <f t="shared" si="13"/>
        <v>-128</v>
      </c>
      <c r="V41" s="191">
        <f t="shared" si="13"/>
        <v>85</v>
      </c>
      <c r="W41" s="201">
        <f>+W40-U40</f>
        <v>259</v>
      </c>
      <c r="X41" s="238">
        <f>+X40-V40</f>
        <v>2405</v>
      </c>
      <c r="Y41" s="211">
        <f>+Y40-X40</f>
        <v>-618</v>
      </c>
      <c r="Z41" s="211">
        <f>+Z40-Y40</f>
        <v>-603</v>
      </c>
    </row>
    <row r="42" spans="1:30" s="79" customFormat="1" ht="21.9" customHeight="1" thickBot="1" x14ac:dyDescent="0.25">
      <c r="B42" s="1" t="s">
        <v>49</v>
      </c>
      <c r="C42" s="152" t="e">
        <f>+C40/B45</f>
        <v>#VALUE!</v>
      </c>
      <c r="D42" s="60" t="e">
        <f>+D40/D45</f>
        <v>#DIV/0!</v>
      </c>
      <c r="E42" s="59">
        <f t="shared" ref="E42:J42" si="14">+E40/C40</f>
        <v>1.1701427003293086</v>
      </c>
      <c r="F42" s="60">
        <f t="shared" si="14"/>
        <v>1.0768725361366622</v>
      </c>
      <c r="G42" s="59">
        <f t="shared" si="14"/>
        <v>1.522045028142589</v>
      </c>
      <c r="H42" s="146">
        <f t="shared" si="14"/>
        <v>1.3308928208257067</v>
      </c>
      <c r="I42" s="146">
        <f t="shared" si="14"/>
        <v>1.2687211093990756</v>
      </c>
      <c r="J42" s="61">
        <f t="shared" si="14"/>
        <v>1.058679706601467</v>
      </c>
      <c r="K42" s="152">
        <v>0.75176099101287341</v>
      </c>
      <c r="L42" s="61">
        <v>0.79185912240184753</v>
      </c>
      <c r="M42" s="59">
        <f t="shared" ref="M42:V42" si="15">+M40/K40</f>
        <v>0.65880452342487883</v>
      </c>
      <c r="N42" s="61">
        <f t="shared" si="15"/>
        <v>0.73860736419978124</v>
      </c>
      <c r="O42" s="59">
        <f t="shared" si="15"/>
        <v>0.71701814615007353</v>
      </c>
      <c r="P42" s="61">
        <f t="shared" si="15"/>
        <v>0.96964461994077</v>
      </c>
      <c r="Q42" s="107">
        <f t="shared" si="15"/>
        <v>0.73803009575923395</v>
      </c>
      <c r="R42" s="108">
        <f t="shared" si="15"/>
        <v>0.71163145838635788</v>
      </c>
      <c r="S42" s="107">
        <f t="shared" si="15"/>
        <v>0.5792400370713624</v>
      </c>
      <c r="T42" s="108">
        <f t="shared" si="15"/>
        <v>0.68705293276108725</v>
      </c>
      <c r="U42" s="107">
        <f t="shared" si="15"/>
        <v>0.79520000000000002</v>
      </c>
      <c r="V42" s="192">
        <f t="shared" si="15"/>
        <v>1.0442477876106195</v>
      </c>
      <c r="W42" s="202">
        <f>+W40/U40</f>
        <v>1.5211267605633803</v>
      </c>
      <c r="X42" s="239">
        <f>+X40/V40</f>
        <v>2.1989032901296111</v>
      </c>
      <c r="Y42" s="212">
        <f>+Y40/X40</f>
        <v>0.85989571525731123</v>
      </c>
      <c r="Z42" s="212">
        <f>+Z40/Y40</f>
        <v>0.84102293698919062</v>
      </c>
    </row>
    <row r="43" spans="1:30" ht="10.5" customHeight="1" x14ac:dyDescent="0.2">
      <c r="C43" s="80"/>
      <c r="D43" s="80"/>
    </row>
    <row r="44" spans="1:30" ht="18.75" customHeight="1" x14ac:dyDescent="0.2">
      <c r="B44" s="265" t="s">
        <v>107</v>
      </c>
      <c r="C44" s="265"/>
      <c r="D44" s="265"/>
      <c r="E44" s="265"/>
      <c r="F44" s="265"/>
      <c r="G44" s="265"/>
      <c r="H44" s="265"/>
      <c r="I44" s="265"/>
      <c r="J44" s="265"/>
      <c r="K44" s="265"/>
      <c r="L44" s="265"/>
      <c r="M44" s="265"/>
      <c r="N44" s="265"/>
      <c r="O44" s="265"/>
      <c r="P44" s="265"/>
      <c r="Q44" s="265"/>
      <c r="R44" s="265"/>
      <c r="S44" s="265"/>
      <c r="T44" s="265"/>
      <c r="U44" s="265"/>
      <c r="V44" s="265"/>
      <c r="W44" s="265"/>
      <c r="X44" s="265"/>
      <c r="Y44" s="265"/>
      <c r="Z44" s="265"/>
      <c r="AA44" s="265"/>
      <c r="AB44" s="265"/>
      <c r="AC44" s="265"/>
      <c r="AD44" s="265"/>
    </row>
    <row r="45" spans="1:30" ht="18.75" customHeight="1" x14ac:dyDescent="0.2">
      <c r="B45" s="265" t="s">
        <v>108</v>
      </c>
      <c r="C45" s="265"/>
      <c r="D45" s="265"/>
      <c r="E45" s="265"/>
      <c r="F45" s="265"/>
      <c r="G45" s="265"/>
      <c r="H45" s="265"/>
      <c r="I45" s="265"/>
      <c r="J45" s="265"/>
      <c r="K45" s="265"/>
      <c r="L45" s="265"/>
      <c r="M45" s="265"/>
      <c r="N45" s="265"/>
      <c r="O45" s="265"/>
      <c r="P45" s="265"/>
      <c r="Q45" s="265"/>
      <c r="R45" s="265"/>
      <c r="S45" s="265"/>
      <c r="T45" s="265"/>
      <c r="U45" s="265"/>
      <c r="V45" s="265"/>
      <c r="W45" s="265"/>
      <c r="X45" s="265"/>
      <c r="Y45" s="265"/>
      <c r="Z45" s="265"/>
      <c r="AA45" s="265"/>
      <c r="AB45" s="265"/>
      <c r="AC45" s="265"/>
      <c r="AD45" s="265"/>
    </row>
    <row r="46" spans="1:30" ht="33.75" hidden="1" customHeight="1" x14ac:dyDescent="0.2">
      <c r="B46" s="266" t="s">
        <v>78</v>
      </c>
      <c r="C46" s="266"/>
      <c r="D46" s="266"/>
      <c r="E46" s="266"/>
      <c r="F46" s="266"/>
      <c r="G46" s="266"/>
      <c r="H46" s="266"/>
      <c r="I46" s="266"/>
      <c r="J46" s="266"/>
      <c r="K46" s="266"/>
      <c r="L46" s="266"/>
      <c r="M46" s="266"/>
      <c r="N46" s="266"/>
      <c r="O46" s="266"/>
      <c r="P46" s="266"/>
      <c r="Q46" s="266"/>
      <c r="R46" s="266"/>
      <c r="S46" s="266"/>
      <c r="T46" s="266"/>
      <c r="U46" s="266"/>
      <c r="V46" s="266"/>
      <c r="W46" s="266"/>
      <c r="X46" s="266"/>
      <c r="Y46" s="266"/>
      <c r="Z46" s="266"/>
      <c r="AA46" s="266"/>
      <c r="AB46" s="266"/>
      <c r="AC46" s="266"/>
      <c r="AD46" s="266"/>
    </row>
    <row r="47" spans="1:30" x14ac:dyDescent="0.2">
      <c r="C47" s="74">
        <v>353</v>
      </c>
      <c r="D47" s="74">
        <v>872</v>
      </c>
    </row>
    <row r="48" spans="1:30" x14ac:dyDescent="0.2">
      <c r="C48" s="74">
        <v>480</v>
      </c>
      <c r="D48" s="74">
        <v>1394</v>
      </c>
    </row>
    <row r="49" spans="3:4" x14ac:dyDescent="0.2">
      <c r="C49" s="74">
        <v>222</v>
      </c>
      <c r="D49" s="74">
        <v>532</v>
      </c>
    </row>
    <row r="50" spans="3:4" x14ac:dyDescent="0.2">
      <c r="C50" s="74">
        <v>50</v>
      </c>
      <c r="D50" s="74">
        <v>69</v>
      </c>
    </row>
    <row r="51" spans="3:4" x14ac:dyDescent="0.2">
      <c r="C51" s="74">
        <v>472</v>
      </c>
      <c r="D51" s="74">
        <v>1194</v>
      </c>
    </row>
    <row r="52" spans="3:4" x14ac:dyDescent="0.2">
      <c r="C52" s="74">
        <f>SUM(C47:C51)</f>
        <v>1577</v>
      </c>
      <c r="D52" s="74">
        <f>SUM(D47:D51)</f>
        <v>4061</v>
      </c>
    </row>
  </sheetData>
  <mergeCells count="19">
    <mergeCell ref="T3:T4"/>
    <mergeCell ref="Z3:Z4"/>
    <mergeCell ref="X3:X4"/>
    <mergeCell ref="B45:AD45"/>
    <mergeCell ref="B46:AD46"/>
    <mergeCell ref="B3:B4"/>
    <mergeCell ref="C3:D3"/>
    <mergeCell ref="E3:F3"/>
    <mergeCell ref="G3:H3"/>
    <mergeCell ref="R3:R4"/>
    <mergeCell ref="P3:P4"/>
    <mergeCell ref="N3:N4"/>
    <mergeCell ref="L3:L4"/>
    <mergeCell ref="J3:J4"/>
    <mergeCell ref="AC3:AC4"/>
    <mergeCell ref="AD3:AD4"/>
    <mergeCell ref="B44:AD44"/>
    <mergeCell ref="Y3:Y4"/>
    <mergeCell ref="V3:V4"/>
  </mergeCells>
  <phoneticPr fontId="2"/>
  <printOptions horizontalCentered="1"/>
  <pageMargins left="0.59055118110236227" right="0.35433070866141736" top="0.98425196850393704" bottom="0.98425196850393704" header="0.51181102362204722" footer="0.51181102362204722"/>
  <pageSetup paperSize="9" scale="7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51"/>
  <sheetViews>
    <sheetView showGridLines="0" topLeftCell="B1" zoomScaleNormal="100" workbookViewId="0">
      <pane ySplit="4" topLeftCell="A5" activePane="bottomLeft" state="frozen"/>
      <selection activeCell="B1" sqref="B1"/>
      <selection pane="bottomLeft" activeCell="AG11" sqref="AG11"/>
    </sheetView>
  </sheetViews>
  <sheetFormatPr defaultRowHeight="13.2" x14ac:dyDescent="0.2"/>
  <cols>
    <col min="1" max="1" width="3.21875" style="72" hidden="1" customWidth="1"/>
    <col min="2" max="2" width="16" style="72" customWidth="1"/>
    <col min="3" max="16" width="9.77734375" style="72" hidden="1" customWidth="1"/>
    <col min="17" max="18" width="9.6640625" style="72" hidden="1" customWidth="1"/>
    <col min="19" max="21" width="9.6640625" style="72" customWidth="1"/>
    <col min="22" max="22" width="10.21875" style="72" customWidth="1"/>
    <col min="23" max="23" width="9.6640625" style="72" customWidth="1"/>
    <col min="24" max="24" width="10.77734375" style="72" customWidth="1"/>
    <col min="25" max="25" width="9.6640625" style="72" customWidth="1"/>
    <col min="26" max="26" width="10.77734375" style="72" customWidth="1"/>
    <col min="27" max="27" width="9.6640625" style="72" customWidth="1"/>
    <col min="28" max="28" width="10.77734375" style="72" customWidth="1"/>
    <col min="29" max="29" width="0.88671875" style="72" customWidth="1"/>
    <col min="30" max="257" width="9" style="72"/>
    <col min="258" max="258" width="0" style="72" hidden="1" customWidth="1"/>
    <col min="259" max="259" width="16" style="72" customWidth="1"/>
    <col min="260" max="271" width="0" style="72" hidden="1" customWidth="1"/>
    <col min="272" max="281" width="9.77734375" style="72" customWidth="1"/>
    <col min="282" max="513" width="9" style="72"/>
    <col min="514" max="514" width="0" style="72" hidden="1" customWidth="1"/>
    <col min="515" max="515" width="16" style="72" customWidth="1"/>
    <col min="516" max="527" width="0" style="72" hidden="1" customWidth="1"/>
    <col min="528" max="537" width="9.77734375" style="72" customWidth="1"/>
    <col min="538" max="769" width="9" style="72"/>
    <col min="770" max="770" width="0" style="72" hidden="1" customWidth="1"/>
    <col min="771" max="771" width="16" style="72" customWidth="1"/>
    <col min="772" max="783" width="0" style="72" hidden="1" customWidth="1"/>
    <col min="784" max="793" width="9.77734375" style="72" customWidth="1"/>
    <col min="794" max="1025" width="9" style="72"/>
    <col min="1026" max="1026" width="0" style="72" hidden="1" customWidth="1"/>
    <col min="1027" max="1027" width="16" style="72" customWidth="1"/>
    <col min="1028" max="1039" width="0" style="72" hidden="1" customWidth="1"/>
    <col min="1040" max="1049" width="9.77734375" style="72" customWidth="1"/>
    <col min="1050" max="1281" width="9" style="72"/>
    <col min="1282" max="1282" width="0" style="72" hidden="1" customWidth="1"/>
    <col min="1283" max="1283" width="16" style="72" customWidth="1"/>
    <col min="1284" max="1295" width="0" style="72" hidden="1" customWidth="1"/>
    <col min="1296" max="1305" width="9.77734375" style="72" customWidth="1"/>
    <col min="1306" max="1537" width="9" style="72"/>
    <col min="1538" max="1538" width="0" style="72" hidden="1" customWidth="1"/>
    <col min="1539" max="1539" width="16" style="72" customWidth="1"/>
    <col min="1540" max="1551" width="0" style="72" hidden="1" customWidth="1"/>
    <col min="1552" max="1561" width="9.77734375" style="72" customWidth="1"/>
    <col min="1562" max="1793" width="9" style="72"/>
    <col min="1794" max="1794" width="0" style="72" hidden="1" customWidth="1"/>
    <col min="1795" max="1795" width="16" style="72" customWidth="1"/>
    <col min="1796" max="1807" width="0" style="72" hidden="1" customWidth="1"/>
    <col min="1808" max="1817" width="9.77734375" style="72" customWidth="1"/>
    <col min="1818" max="2049" width="9" style="72"/>
    <col min="2050" max="2050" width="0" style="72" hidden="1" customWidth="1"/>
    <col min="2051" max="2051" width="16" style="72" customWidth="1"/>
    <col min="2052" max="2063" width="0" style="72" hidden="1" customWidth="1"/>
    <col min="2064" max="2073" width="9.77734375" style="72" customWidth="1"/>
    <col min="2074" max="2305" width="9" style="72"/>
    <col min="2306" max="2306" width="0" style="72" hidden="1" customWidth="1"/>
    <col min="2307" max="2307" width="16" style="72" customWidth="1"/>
    <col min="2308" max="2319" width="0" style="72" hidden="1" customWidth="1"/>
    <col min="2320" max="2329" width="9.77734375" style="72" customWidth="1"/>
    <col min="2330" max="2561" width="9" style="72"/>
    <col min="2562" max="2562" width="0" style="72" hidden="1" customWidth="1"/>
    <col min="2563" max="2563" width="16" style="72" customWidth="1"/>
    <col min="2564" max="2575" width="0" style="72" hidden="1" customWidth="1"/>
    <col min="2576" max="2585" width="9.77734375" style="72" customWidth="1"/>
    <col min="2586" max="2817" width="9" style="72"/>
    <col min="2818" max="2818" width="0" style="72" hidden="1" customWidth="1"/>
    <col min="2819" max="2819" width="16" style="72" customWidth="1"/>
    <col min="2820" max="2831" width="0" style="72" hidden="1" customWidth="1"/>
    <col min="2832" max="2841" width="9.77734375" style="72" customWidth="1"/>
    <col min="2842" max="3073" width="9" style="72"/>
    <col min="3074" max="3074" width="0" style="72" hidden="1" customWidth="1"/>
    <col min="3075" max="3075" width="16" style="72" customWidth="1"/>
    <col min="3076" max="3087" width="0" style="72" hidden="1" customWidth="1"/>
    <col min="3088" max="3097" width="9.77734375" style="72" customWidth="1"/>
    <col min="3098" max="3329" width="9" style="72"/>
    <col min="3330" max="3330" width="0" style="72" hidden="1" customWidth="1"/>
    <col min="3331" max="3331" width="16" style="72" customWidth="1"/>
    <col min="3332" max="3343" width="0" style="72" hidden="1" customWidth="1"/>
    <col min="3344" max="3353" width="9.77734375" style="72" customWidth="1"/>
    <col min="3354" max="3585" width="9" style="72"/>
    <col min="3586" max="3586" width="0" style="72" hidden="1" customWidth="1"/>
    <col min="3587" max="3587" width="16" style="72" customWidth="1"/>
    <col min="3588" max="3599" width="0" style="72" hidden="1" customWidth="1"/>
    <col min="3600" max="3609" width="9.77734375" style="72" customWidth="1"/>
    <col min="3610" max="3841" width="9" style="72"/>
    <col min="3842" max="3842" width="0" style="72" hidden="1" customWidth="1"/>
    <col min="3843" max="3843" width="16" style="72" customWidth="1"/>
    <col min="3844" max="3855" width="0" style="72" hidden="1" customWidth="1"/>
    <col min="3856" max="3865" width="9.77734375" style="72" customWidth="1"/>
    <col min="3866" max="4097" width="9" style="72"/>
    <col min="4098" max="4098" width="0" style="72" hidden="1" customWidth="1"/>
    <col min="4099" max="4099" width="16" style="72" customWidth="1"/>
    <col min="4100" max="4111" width="0" style="72" hidden="1" customWidth="1"/>
    <col min="4112" max="4121" width="9.77734375" style="72" customWidth="1"/>
    <col min="4122" max="4353" width="9" style="72"/>
    <col min="4354" max="4354" width="0" style="72" hidden="1" customWidth="1"/>
    <col min="4355" max="4355" width="16" style="72" customWidth="1"/>
    <col min="4356" max="4367" width="0" style="72" hidden="1" customWidth="1"/>
    <col min="4368" max="4377" width="9.77734375" style="72" customWidth="1"/>
    <col min="4378" max="4609" width="9" style="72"/>
    <col min="4610" max="4610" width="0" style="72" hidden="1" customWidth="1"/>
    <col min="4611" max="4611" width="16" style="72" customWidth="1"/>
    <col min="4612" max="4623" width="0" style="72" hidden="1" customWidth="1"/>
    <col min="4624" max="4633" width="9.77734375" style="72" customWidth="1"/>
    <col min="4634" max="4865" width="9" style="72"/>
    <col min="4866" max="4866" width="0" style="72" hidden="1" customWidth="1"/>
    <col min="4867" max="4867" width="16" style="72" customWidth="1"/>
    <col min="4868" max="4879" width="0" style="72" hidden="1" customWidth="1"/>
    <col min="4880" max="4889" width="9.77734375" style="72" customWidth="1"/>
    <col min="4890" max="5121" width="9" style="72"/>
    <col min="5122" max="5122" width="0" style="72" hidden="1" customWidth="1"/>
    <col min="5123" max="5123" width="16" style="72" customWidth="1"/>
    <col min="5124" max="5135" width="0" style="72" hidden="1" customWidth="1"/>
    <col min="5136" max="5145" width="9.77734375" style="72" customWidth="1"/>
    <col min="5146" max="5377" width="9" style="72"/>
    <col min="5378" max="5378" width="0" style="72" hidden="1" customWidth="1"/>
    <col min="5379" max="5379" width="16" style="72" customWidth="1"/>
    <col min="5380" max="5391" width="0" style="72" hidden="1" customWidth="1"/>
    <col min="5392" max="5401" width="9.77734375" style="72" customWidth="1"/>
    <col min="5402" max="5633" width="9" style="72"/>
    <col min="5634" max="5634" width="0" style="72" hidden="1" customWidth="1"/>
    <col min="5635" max="5635" width="16" style="72" customWidth="1"/>
    <col min="5636" max="5647" width="0" style="72" hidden="1" customWidth="1"/>
    <col min="5648" max="5657" width="9.77734375" style="72" customWidth="1"/>
    <col min="5658" max="5889" width="9" style="72"/>
    <col min="5890" max="5890" width="0" style="72" hidden="1" customWidth="1"/>
    <col min="5891" max="5891" width="16" style="72" customWidth="1"/>
    <col min="5892" max="5903" width="0" style="72" hidden="1" customWidth="1"/>
    <col min="5904" max="5913" width="9.77734375" style="72" customWidth="1"/>
    <col min="5914" max="6145" width="9" style="72"/>
    <col min="6146" max="6146" width="0" style="72" hidden="1" customWidth="1"/>
    <col min="6147" max="6147" width="16" style="72" customWidth="1"/>
    <col min="6148" max="6159" width="0" style="72" hidden="1" customWidth="1"/>
    <col min="6160" max="6169" width="9.77734375" style="72" customWidth="1"/>
    <col min="6170" max="6401" width="9" style="72"/>
    <col min="6402" max="6402" width="0" style="72" hidden="1" customWidth="1"/>
    <col min="6403" max="6403" width="16" style="72" customWidth="1"/>
    <col min="6404" max="6415" width="0" style="72" hidden="1" customWidth="1"/>
    <col min="6416" max="6425" width="9.77734375" style="72" customWidth="1"/>
    <col min="6426" max="6657" width="9" style="72"/>
    <col min="6658" max="6658" width="0" style="72" hidden="1" customWidth="1"/>
    <col min="6659" max="6659" width="16" style="72" customWidth="1"/>
    <col min="6660" max="6671" width="0" style="72" hidden="1" customWidth="1"/>
    <col min="6672" max="6681" width="9.77734375" style="72" customWidth="1"/>
    <col min="6682" max="6913" width="9" style="72"/>
    <col min="6914" max="6914" width="0" style="72" hidden="1" customWidth="1"/>
    <col min="6915" max="6915" width="16" style="72" customWidth="1"/>
    <col min="6916" max="6927" width="0" style="72" hidden="1" customWidth="1"/>
    <col min="6928" max="6937" width="9.77734375" style="72" customWidth="1"/>
    <col min="6938" max="7169" width="9" style="72"/>
    <col min="7170" max="7170" width="0" style="72" hidden="1" customWidth="1"/>
    <col min="7171" max="7171" width="16" style="72" customWidth="1"/>
    <col min="7172" max="7183" width="0" style="72" hidden="1" customWidth="1"/>
    <col min="7184" max="7193" width="9.77734375" style="72" customWidth="1"/>
    <col min="7194" max="7425" width="9" style="72"/>
    <col min="7426" max="7426" width="0" style="72" hidden="1" customWidth="1"/>
    <col min="7427" max="7427" width="16" style="72" customWidth="1"/>
    <col min="7428" max="7439" width="0" style="72" hidden="1" customWidth="1"/>
    <col min="7440" max="7449" width="9.77734375" style="72" customWidth="1"/>
    <col min="7450" max="7681" width="9" style="72"/>
    <col min="7682" max="7682" width="0" style="72" hidden="1" customWidth="1"/>
    <col min="7683" max="7683" width="16" style="72" customWidth="1"/>
    <col min="7684" max="7695" width="0" style="72" hidden="1" customWidth="1"/>
    <col min="7696" max="7705" width="9.77734375" style="72" customWidth="1"/>
    <col min="7706" max="7937" width="9" style="72"/>
    <col min="7938" max="7938" width="0" style="72" hidden="1" customWidth="1"/>
    <col min="7939" max="7939" width="16" style="72" customWidth="1"/>
    <col min="7940" max="7951" width="0" style="72" hidden="1" customWidth="1"/>
    <col min="7952" max="7961" width="9.77734375" style="72" customWidth="1"/>
    <col min="7962" max="8193" width="9" style="72"/>
    <col min="8194" max="8194" width="0" style="72" hidden="1" customWidth="1"/>
    <col min="8195" max="8195" width="16" style="72" customWidth="1"/>
    <col min="8196" max="8207" width="0" style="72" hidden="1" customWidth="1"/>
    <col min="8208" max="8217" width="9.77734375" style="72" customWidth="1"/>
    <col min="8218" max="8449" width="9" style="72"/>
    <col min="8450" max="8450" width="0" style="72" hidden="1" customWidth="1"/>
    <col min="8451" max="8451" width="16" style="72" customWidth="1"/>
    <col min="8452" max="8463" width="0" style="72" hidden="1" customWidth="1"/>
    <col min="8464" max="8473" width="9.77734375" style="72" customWidth="1"/>
    <col min="8474" max="8705" width="9" style="72"/>
    <col min="8706" max="8706" width="0" style="72" hidden="1" customWidth="1"/>
    <col min="8707" max="8707" width="16" style="72" customWidth="1"/>
    <col min="8708" max="8719" width="0" style="72" hidden="1" customWidth="1"/>
    <col min="8720" max="8729" width="9.77734375" style="72" customWidth="1"/>
    <col min="8730" max="8961" width="9" style="72"/>
    <col min="8962" max="8962" width="0" style="72" hidden="1" customWidth="1"/>
    <col min="8963" max="8963" width="16" style="72" customWidth="1"/>
    <col min="8964" max="8975" width="0" style="72" hidden="1" customWidth="1"/>
    <col min="8976" max="8985" width="9.77734375" style="72" customWidth="1"/>
    <col min="8986" max="9217" width="9" style="72"/>
    <col min="9218" max="9218" width="0" style="72" hidden="1" customWidth="1"/>
    <col min="9219" max="9219" width="16" style="72" customWidth="1"/>
    <col min="9220" max="9231" width="0" style="72" hidden="1" customWidth="1"/>
    <col min="9232" max="9241" width="9.77734375" style="72" customWidth="1"/>
    <col min="9242" max="9473" width="9" style="72"/>
    <col min="9474" max="9474" width="0" style="72" hidden="1" customWidth="1"/>
    <col min="9475" max="9475" width="16" style="72" customWidth="1"/>
    <col min="9476" max="9487" width="0" style="72" hidden="1" customWidth="1"/>
    <col min="9488" max="9497" width="9.77734375" style="72" customWidth="1"/>
    <col min="9498" max="9729" width="9" style="72"/>
    <col min="9730" max="9730" width="0" style="72" hidden="1" customWidth="1"/>
    <col min="9731" max="9731" width="16" style="72" customWidth="1"/>
    <col min="9732" max="9743" width="0" style="72" hidden="1" customWidth="1"/>
    <col min="9744" max="9753" width="9.77734375" style="72" customWidth="1"/>
    <col min="9754" max="9985" width="9" style="72"/>
    <col min="9986" max="9986" width="0" style="72" hidden="1" customWidth="1"/>
    <col min="9987" max="9987" width="16" style="72" customWidth="1"/>
    <col min="9988" max="9999" width="0" style="72" hidden="1" customWidth="1"/>
    <col min="10000" max="10009" width="9.77734375" style="72" customWidth="1"/>
    <col min="10010" max="10241" width="9" style="72"/>
    <col min="10242" max="10242" width="0" style="72" hidden="1" customWidth="1"/>
    <col min="10243" max="10243" width="16" style="72" customWidth="1"/>
    <col min="10244" max="10255" width="0" style="72" hidden="1" customWidth="1"/>
    <col min="10256" max="10265" width="9.77734375" style="72" customWidth="1"/>
    <col min="10266" max="10497" width="9" style="72"/>
    <col min="10498" max="10498" width="0" style="72" hidden="1" customWidth="1"/>
    <col min="10499" max="10499" width="16" style="72" customWidth="1"/>
    <col min="10500" max="10511" width="0" style="72" hidden="1" customWidth="1"/>
    <col min="10512" max="10521" width="9.77734375" style="72" customWidth="1"/>
    <col min="10522" max="10753" width="9" style="72"/>
    <col min="10754" max="10754" width="0" style="72" hidden="1" customWidth="1"/>
    <col min="10755" max="10755" width="16" style="72" customWidth="1"/>
    <col min="10756" max="10767" width="0" style="72" hidden="1" customWidth="1"/>
    <col min="10768" max="10777" width="9.77734375" style="72" customWidth="1"/>
    <col min="10778" max="11009" width="9" style="72"/>
    <col min="11010" max="11010" width="0" style="72" hidden="1" customWidth="1"/>
    <col min="11011" max="11011" width="16" style="72" customWidth="1"/>
    <col min="11012" max="11023" width="0" style="72" hidden="1" customWidth="1"/>
    <col min="11024" max="11033" width="9.77734375" style="72" customWidth="1"/>
    <col min="11034" max="11265" width="9" style="72"/>
    <col min="11266" max="11266" width="0" style="72" hidden="1" customWidth="1"/>
    <col min="11267" max="11267" width="16" style="72" customWidth="1"/>
    <col min="11268" max="11279" width="0" style="72" hidden="1" customWidth="1"/>
    <col min="11280" max="11289" width="9.77734375" style="72" customWidth="1"/>
    <col min="11290" max="11521" width="9" style="72"/>
    <col min="11522" max="11522" width="0" style="72" hidden="1" customWidth="1"/>
    <col min="11523" max="11523" width="16" style="72" customWidth="1"/>
    <col min="11524" max="11535" width="0" style="72" hidden="1" customWidth="1"/>
    <col min="11536" max="11545" width="9.77734375" style="72" customWidth="1"/>
    <col min="11546" max="11777" width="9" style="72"/>
    <col min="11778" max="11778" width="0" style="72" hidden="1" customWidth="1"/>
    <col min="11779" max="11779" width="16" style="72" customWidth="1"/>
    <col min="11780" max="11791" width="0" style="72" hidden="1" customWidth="1"/>
    <col min="11792" max="11801" width="9.77734375" style="72" customWidth="1"/>
    <col min="11802" max="12033" width="9" style="72"/>
    <col min="12034" max="12034" width="0" style="72" hidden="1" customWidth="1"/>
    <col min="12035" max="12035" width="16" style="72" customWidth="1"/>
    <col min="12036" max="12047" width="0" style="72" hidden="1" customWidth="1"/>
    <col min="12048" max="12057" width="9.77734375" style="72" customWidth="1"/>
    <col min="12058" max="12289" width="9" style="72"/>
    <col min="12290" max="12290" width="0" style="72" hidden="1" customWidth="1"/>
    <col min="12291" max="12291" width="16" style="72" customWidth="1"/>
    <col min="12292" max="12303" width="0" style="72" hidden="1" customWidth="1"/>
    <col min="12304" max="12313" width="9.77734375" style="72" customWidth="1"/>
    <col min="12314" max="12545" width="9" style="72"/>
    <col min="12546" max="12546" width="0" style="72" hidden="1" customWidth="1"/>
    <col min="12547" max="12547" width="16" style="72" customWidth="1"/>
    <col min="12548" max="12559" width="0" style="72" hidden="1" customWidth="1"/>
    <col min="12560" max="12569" width="9.77734375" style="72" customWidth="1"/>
    <col min="12570" max="12801" width="9" style="72"/>
    <col min="12802" max="12802" width="0" style="72" hidden="1" customWidth="1"/>
    <col min="12803" max="12803" width="16" style="72" customWidth="1"/>
    <col min="12804" max="12815" width="0" style="72" hidden="1" customWidth="1"/>
    <col min="12816" max="12825" width="9.77734375" style="72" customWidth="1"/>
    <col min="12826" max="13057" width="9" style="72"/>
    <col min="13058" max="13058" width="0" style="72" hidden="1" customWidth="1"/>
    <col min="13059" max="13059" width="16" style="72" customWidth="1"/>
    <col min="13060" max="13071" width="0" style="72" hidden="1" customWidth="1"/>
    <col min="13072" max="13081" width="9.77734375" style="72" customWidth="1"/>
    <col min="13082" max="13313" width="9" style="72"/>
    <col min="13314" max="13314" width="0" style="72" hidden="1" customWidth="1"/>
    <col min="13315" max="13315" width="16" style="72" customWidth="1"/>
    <col min="13316" max="13327" width="0" style="72" hidden="1" customWidth="1"/>
    <col min="13328" max="13337" width="9.77734375" style="72" customWidth="1"/>
    <col min="13338" max="13569" width="9" style="72"/>
    <col min="13570" max="13570" width="0" style="72" hidden="1" customWidth="1"/>
    <col min="13571" max="13571" width="16" style="72" customWidth="1"/>
    <col min="13572" max="13583" width="0" style="72" hidden="1" customWidth="1"/>
    <col min="13584" max="13593" width="9.77734375" style="72" customWidth="1"/>
    <col min="13594" max="13825" width="9" style="72"/>
    <col min="13826" max="13826" width="0" style="72" hidden="1" customWidth="1"/>
    <col min="13827" max="13827" width="16" style="72" customWidth="1"/>
    <col min="13828" max="13839" width="0" style="72" hidden="1" customWidth="1"/>
    <col min="13840" max="13849" width="9.77734375" style="72" customWidth="1"/>
    <col min="13850" max="14081" width="9" style="72"/>
    <col min="14082" max="14082" width="0" style="72" hidden="1" customWidth="1"/>
    <col min="14083" max="14083" width="16" style="72" customWidth="1"/>
    <col min="14084" max="14095" width="0" style="72" hidden="1" customWidth="1"/>
    <col min="14096" max="14105" width="9.77734375" style="72" customWidth="1"/>
    <col min="14106" max="14337" width="9" style="72"/>
    <col min="14338" max="14338" width="0" style="72" hidden="1" customWidth="1"/>
    <col min="14339" max="14339" width="16" style="72" customWidth="1"/>
    <col min="14340" max="14351" width="0" style="72" hidden="1" customWidth="1"/>
    <col min="14352" max="14361" width="9.77734375" style="72" customWidth="1"/>
    <col min="14362" max="14593" width="9" style="72"/>
    <col min="14594" max="14594" width="0" style="72" hidden="1" customWidth="1"/>
    <col min="14595" max="14595" width="16" style="72" customWidth="1"/>
    <col min="14596" max="14607" width="0" style="72" hidden="1" customWidth="1"/>
    <col min="14608" max="14617" width="9.77734375" style="72" customWidth="1"/>
    <col min="14618" max="14849" width="9" style="72"/>
    <col min="14850" max="14850" width="0" style="72" hidden="1" customWidth="1"/>
    <col min="14851" max="14851" width="16" style="72" customWidth="1"/>
    <col min="14852" max="14863" width="0" style="72" hidden="1" customWidth="1"/>
    <col min="14864" max="14873" width="9.77734375" style="72" customWidth="1"/>
    <col min="14874" max="15105" width="9" style="72"/>
    <col min="15106" max="15106" width="0" style="72" hidden="1" customWidth="1"/>
    <col min="15107" max="15107" width="16" style="72" customWidth="1"/>
    <col min="15108" max="15119" width="0" style="72" hidden="1" customWidth="1"/>
    <col min="15120" max="15129" width="9.77734375" style="72" customWidth="1"/>
    <col min="15130" max="15361" width="9" style="72"/>
    <col min="15362" max="15362" width="0" style="72" hidden="1" customWidth="1"/>
    <col min="15363" max="15363" width="16" style="72" customWidth="1"/>
    <col min="15364" max="15375" width="0" style="72" hidden="1" customWidth="1"/>
    <col min="15376" max="15385" width="9.77734375" style="72" customWidth="1"/>
    <col min="15386" max="15617" width="9" style="72"/>
    <col min="15618" max="15618" width="0" style="72" hidden="1" customWidth="1"/>
    <col min="15619" max="15619" width="16" style="72" customWidth="1"/>
    <col min="15620" max="15631" width="0" style="72" hidden="1" customWidth="1"/>
    <col min="15632" max="15641" width="9.77734375" style="72" customWidth="1"/>
    <col min="15642" max="15873" width="9" style="72"/>
    <col min="15874" max="15874" width="0" style="72" hidden="1" customWidth="1"/>
    <col min="15875" max="15875" width="16" style="72" customWidth="1"/>
    <col min="15876" max="15887" width="0" style="72" hidden="1" customWidth="1"/>
    <col min="15888" max="15897" width="9.77734375" style="72" customWidth="1"/>
    <col min="15898" max="16129" width="9" style="72"/>
    <col min="16130" max="16130" width="0" style="72" hidden="1" customWidth="1"/>
    <col min="16131" max="16131" width="16" style="72" customWidth="1"/>
    <col min="16132" max="16143" width="0" style="72" hidden="1" customWidth="1"/>
    <col min="16144" max="16153" width="9.77734375" style="72" customWidth="1"/>
    <col min="16154" max="16384" width="9" style="72"/>
  </cols>
  <sheetData>
    <row r="1" spans="1:30" ht="28.5" customHeight="1" x14ac:dyDescent="0.2">
      <c r="B1" s="3" t="s">
        <v>117</v>
      </c>
      <c r="C1" s="4"/>
      <c r="D1" s="7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5"/>
      <c r="R1" s="5"/>
      <c r="S1" s="5"/>
      <c r="T1" s="5"/>
      <c r="U1" s="6"/>
      <c r="V1" s="6"/>
      <c r="W1" s="6"/>
      <c r="X1" s="6"/>
      <c r="Y1" s="6"/>
      <c r="Z1" s="6"/>
      <c r="AD1" s="79"/>
    </row>
    <row r="2" spans="1:30" ht="18" customHeight="1" x14ac:dyDescent="0.2"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 t="s">
        <v>96</v>
      </c>
    </row>
    <row r="3" spans="1:30" ht="21" customHeight="1" x14ac:dyDescent="0.2">
      <c r="B3" s="291" t="s">
        <v>2</v>
      </c>
      <c r="C3" s="271" t="s">
        <v>3</v>
      </c>
      <c r="D3" s="270"/>
      <c r="E3" s="271" t="s">
        <v>4</v>
      </c>
      <c r="F3" s="270"/>
      <c r="G3" s="272" t="s">
        <v>5</v>
      </c>
      <c r="H3" s="293"/>
      <c r="I3" s="272" t="s">
        <v>6</v>
      </c>
      <c r="J3" s="293"/>
      <c r="K3" s="272" t="s">
        <v>7</v>
      </c>
      <c r="L3" s="269"/>
      <c r="M3" s="272" t="s">
        <v>8</v>
      </c>
      <c r="N3" s="269"/>
      <c r="O3" s="272" t="s">
        <v>9</v>
      </c>
      <c r="P3" s="269"/>
      <c r="Q3" s="272" t="s">
        <v>10</v>
      </c>
      <c r="R3" s="269"/>
      <c r="S3" s="272" t="s">
        <v>11</v>
      </c>
      <c r="T3" s="269"/>
      <c r="U3" s="272" t="s">
        <v>12</v>
      </c>
      <c r="V3" s="269"/>
      <c r="W3" s="272" t="s">
        <v>13</v>
      </c>
      <c r="X3" s="269"/>
      <c r="Y3" s="272" t="s">
        <v>91</v>
      </c>
      <c r="Z3" s="269"/>
      <c r="AA3" s="272" t="s">
        <v>113</v>
      </c>
      <c r="AB3" s="269"/>
    </row>
    <row r="4" spans="1:30" ht="21" customHeight="1" thickBot="1" x14ac:dyDescent="0.25">
      <c r="B4" s="292"/>
      <c r="C4" s="7" t="s">
        <v>14</v>
      </c>
      <c r="D4" s="8" t="s">
        <v>15</v>
      </c>
      <c r="E4" s="9" t="s">
        <v>14</v>
      </c>
      <c r="F4" s="8" t="s">
        <v>15</v>
      </c>
      <c r="G4" s="9" t="s">
        <v>14</v>
      </c>
      <c r="H4" s="8" t="s">
        <v>15</v>
      </c>
      <c r="I4" s="9" t="s">
        <v>14</v>
      </c>
      <c r="J4" s="10" t="s">
        <v>15</v>
      </c>
      <c r="K4" s="11" t="s">
        <v>14</v>
      </c>
      <c r="L4" s="12" t="s">
        <v>15</v>
      </c>
      <c r="M4" s="11" t="s">
        <v>14</v>
      </c>
      <c r="N4" s="12" t="s">
        <v>15</v>
      </c>
      <c r="O4" s="11" t="s">
        <v>14</v>
      </c>
      <c r="P4" s="12" t="s">
        <v>15</v>
      </c>
      <c r="Q4" s="11" t="s">
        <v>14</v>
      </c>
      <c r="R4" s="12" t="s">
        <v>15</v>
      </c>
      <c r="S4" s="11" t="s">
        <v>14</v>
      </c>
      <c r="T4" s="12" t="s">
        <v>15</v>
      </c>
      <c r="U4" s="11" t="s">
        <v>14</v>
      </c>
      <c r="V4" s="12" t="s">
        <v>15</v>
      </c>
      <c r="W4" s="11" t="s">
        <v>14</v>
      </c>
      <c r="X4" s="12" t="s">
        <v>15</v>
      </c>
      <c r="Y4" s="11" t="s">
        <v>14</v>
      </c>
      <c r="Z4" s="12" t="s">
        <v>15</v>
      </c>
      <c r="AA4" s="11" t="s">
        <v>14</v>
      </c>
      <c r="AB4" s="12" t="s">
        <v>15</v>
      </c>
    </row>
    <row r="5" spans="1:30" ht="21.75" customHeight="1" thickTop="1" x14ac:dyDescent="0.2">
      <c r="B5" s="71" t="s">
        <v>68</v>
      </c>
      <c r="C5" s="36">
        <v>576</v>
      </c>
      <c r="D5" s="37">
        <v>1316</v>
      </c>
      <c r="E5" s="38">
        <v>707</v>
      </c>
      <c r="F5" s="37">
        <v>1614</v>
      </c>
      <c r="G5" s="38">
        <v>1290</v>
      </c>
      <c r="H5" s="37">
        <v>2414</v>
      </c>
      <c r="I5" s="38">
        <v>1552</v>
      </c>
      <c r="J5" s="37">
        <v>2493</v>
      </c>
      <c r="K5" s="39">
        <v>971</v>
      </c>
      <c r="L5" s="40">
        <v>1463</v>
      </c>
      <c r="M5" s="39">
        <v>179</v>
      </c>
      <c r="N5" s="40">
        <v>302</v>
      </c>
      <c r="O5" s="39">
        <v>0</v>
      </c>
      <c r="P5" s="40">
        <v>231</v>
      </c>
      <c r="Q5" s="39">
        <v>20</v>
      </c>
      <c r="R5" s="40">
        <v>252</v>
      </c>
      <c r="S5" s="39">
        <v>8</v>
      </c>
      <c r="T5" s="40">
        <v>292</v>
      </c>
      <c r="U5" s="39">
        <v>7</v>
      </c>
      <c r="V5" s="40">
        <v>391</v>
      </c>
      <c r="W5" s="39" t="s">
        <v>99</v>
      </c>
      <c r="X5" s="40">
        <v>1877</v>
      </c>
      <c r="Y5" s="39">
        <v>63</v>
      </c>
      <c r="Z5" s="40">
        <v>1655</v>
      </c>
      <c r="AA5" s="39">
        <v>46</v>
      </c>
      <c r="AB5" s="40">
        <v>1352</v>
      </c>
    </row>
    <row r="6" spans="1:30" ht="21.75" customHeight="1" x14ac:dyDescent="0.2">
      <c r="B6" s="71" t="s">
        <v>69</v>
      </c>
      <c r="C6" s="41">
        <v>465</v>
      </c>
      <c r="D6" s="37">
        <v>1365</v>
      </c>
      <c r="E6" s="42">
        <v>583</v>
      </c>
      <c r="F6" s="37">
        <v>1332</v>
      </c>
      <c r="G6" s="42">
        <v>713</v>
      </c>
      <c r="H6" s="37">
        <v>1490</v>
      </c>
      <c r="I6" s="42">
        <v>1076</v>
      </c>
      <c r="J6" s="37">
        <v>1692</v>
      </c>
      <c r="K6" s="39">
        <v>851</v>
      </c>
      <c r="L6" s="40">
        <v>1586</v>
      </c>
      <c r="M6" s="39">
        <v>615</v>
      </c>
      <c r="N6" s="40">
        <v>1485</v>
      </c>
      <c r="O6" s="39">
        <v>438</v>
      </c>
      <c r="P6" s="40">
        <v>1534</v>
      </c>
      <c r="Q6" s="39">
        <v>62</v>
      </c>
      <c r="R6" s="40">
        <v>339</v>
      </c>
      <c r="S6" s="39">
        <v>0</v>
      </c>
      <c r="T6" s="40">
        <v>89</v>
      </c>
      <c r="U6" s="39">
        <v>6</v>
      </c>
      <c r="V6" s="40">
        <v>100</v>
      </c>
      <c r="W6" s="39" t="s">
        <v>100</v>
      </c>
      <c r="X6" s="40">
        <v>374</v>
      </c>
      <c r="Y6" s="39">
        <v>18</v>
      </c>
      <c r="Z6" s="40">
        <v>252</v>
      </c>
      <c r="AA6" s="39">
        <v>14</v>
      </c>
      <c r="AB6" s="40">
        <v>197</v>
      </c>
    </row>
    <row r="7" spans="1:30" ht="21.75" customHeight="1" x14ac:dyDescent="0.2">
      <c r="B7" s="71" t="s">
        <v>45</v>
      </c>
      <c r="C7" s="41">
        <v>322</v>
      </c>
      <c r="D7" s="37">
        <v>580</v>
      </c>
      <c r="E7" s="42">
        <v>305</v>
      </c>
      <c r="F7" s="37">
        <v>560</v>
      </c>
      <c r="G7" s="42">
        <v>439</v>
      </c>
      <c r="H7" s="37">
        <v>765</v>
      </c>
      <c r="I7" s="42">
        <v>514</v>
      </c>
      <c r="J7" s="37">
        <v>827</v>
      </c>
      <c r="K7" s="39">
        <v>460</v>
      </c>
      <c r="L7" s="40">
        <v>696</v>
      </c>
      <c r="M7" s="39">
        <v>244</v>
      </c>
      <c r="N7" s="40">
        <v>490</v>
      </c>
      <c r="O7" s="39">
        <v>132</v>
      </c>
      <c r="P7" s="40">
        <v>328</v>
      </c>
      <c r="Q7" s="39">
        <v>93</v>
      </c>
      <c r="R7" s="40">
        <v>232</v>
      </c>
      <c r="S7" s="39">
        <v>0</v>
      </c>
      <c r="T7" s="40">
        <v>64</v>
      </c>
      <c r="U7" s="39">
        <v>0</v>
      </c>
      <c r="V7" s="40">
        <v>58</v>
      </c>
      <c r="W7" s="39" t="s">
        <v>100</v>
      </c>
      <c r="X7" s="40">
        <v>248</v>
      </c>
      <c r="Y7" s="39">
        <v>83</v>
      </c>
      <c r="Z7" s="40">
        <v>230</v>
      </c>
      <c r="AA7" s="39">
        <v>8</v>
      </c>
      <c r="AB7" s="40">
        <v>113</v>
      </c>
    </row>
    <row r="8" spans="1:30" ht="21.75" customHeight="1" thickBot="1" x14ac:dyDescent="0.25">
      <c r="B8" s="71" t="s">
        <v>46</v>
      </c>
      <c r="C8" s="43">
        <v>20</v>
      </c>
      <c r="D8" s="44">
        <v>56</v>
      </c>
      <c r="E8" s="45">
        <v>61</v>
      </c>
      <c r="F8" s="44">
        <v>111</v>
      </c>
      <c r="G8" s="45">
        <v>48</v>
      </c>
      <c r="H8" s="44">
        <v>116</v>
      </c>
      <c r="I8" s="45">
        <v>39</v>
      </c>
      <c r="J8" s="44">
        <v>108</v>
      </c>
      <c r="K8" s="46">
        <v>35</v>
      </c>
      <c r="L8" s="47">
        <v>106</v>
      </c>
      <c r="M8" s="46">
        <v>36</v>
      </c>
      <c r="N8" s="47">
        <v>86</v>
      </c>
      <c r="O8" s="46">
        <v>34</v>
      </c>
      <c r="P8" s="47">
        <v>133</v>
      </c>
      <c r="Q8" s="46">
        <v>24</v>
      </c>
      <c r="R8" s="47">
        <v>70</v>
      </c>
      <c r="S8" s="46">
        <v>21</v>
      </c>
      <c r="T8" s="47">
        <v>41</v>
      </c>
      <c r="U8" s="46">
        <v>19</v>
      </c>
      <c r="V8" s="47">
        <v>37</v>
      </c>
      <c r="W8" s="46" t="s">
        <v>101</v>
      </c>
      <c r="X8" s="47">
        <v>64</v>
      </c>
      <c r="Y8" s="46">
        <v>37</v>
      </c>
      <c r="Z8" s="47">
        <v>60</v>
      </c>
      <c r="AA8" s="46">
        <v>70</v>
      </c>
      <c r="AB8" s="47">
        <v>140</v>
      </c>
    </row>
    <row r="9" spans="1:30" ht="36" customHeight="1" thickTop="1" thickBot="1" x14ac:dyDescent="0.25">
      <c r="B9" s="241" t="s">
        <v>86</v>
      </c>
      <c r="C9" s="48">
        <f>SUM(C5:C8)</f>
        <v>1383</v>
      </c>
      <c r="D9" s="49">
        <f t="shared" ref="D9:J9" si="0">SUM(D5:D8)</f>
        <v>3317</v>
      </c>
      <c r="E9" s="50">
        <f t="shared" si="0"/>
        <v>1656</v>
      </c>
      <c r="F9" s="49">
        <f t="shared" si="0"/>
        <v>3617</v>
      </c>
      <c r="G9" s="50">
        <f t="shared" si="0"/>
        <v>2490</v>
      </c>
      <c r="H9" s="49">
        <f t="shared" si="0"/>
        <v>4785</v>
      </c>
      <c r="I9" s="50">
        <f t="shared" si="0"/>
        <v>3181</v>
      </c>
      <c r="J9" s="49">
        <f t="shared" si="0"/>
        <v>5120</v>
      </c>
      <c r="K9" s="51">
        <v>2317</v>
      </c>
      <c r="L9" s="52">
        <v>3851</v>
      </c>
      <c r="M9" s="51">
        <f t="shared" ref="M9:X9" si="1">SUM(M5:M8)</f>
        <v>1074</v>
      </c>
      <c r="N9" s="52">
        <f t="shared" si="1"/>
        <v>2363</v>
      </c>
      <c r="O9" s="51">
        <f t="shared" si="1"/>
        <v>604</v>
      </c>
      <c r="P9" s="52">
        <f t="shared" si="1"/>
        <v>2226</v>
      </c>
      <c r="Q9" s="90">
        <f t="shared" si="1"/>
        <v>199</v>
      </c>
      <c r="R9" s="91">
        <f t="shared" si="1"/>
        <v>893</v>
      </c>
      <c r="S9" s="90">
        <f t="shared" si="1"/>
        <v>29</v>
      </c>
      <c r="T9" s="91">
        <f t="shared" si="1"/>
        <v>486</v>
      </c>
      <c r="U9" s="90">
        <f t="shared" si="1"/>
        <v>32</v>
      </c>
      <c r="V9" s="91">
        <f t="shared" si="1"/>
        <v>586</v>
      </c>
      <c r="W9" s="90">
        <v>14</v>
      </c>
      <c r="X9" s="91">
        <f t="shared" si="1"/>
        <v>2563</v>
      </c>
      <c r="Y9" s="90">
        <f t="shared" ref="Y9:Z9" si="2">SUM(Y5:Y8)</f>
        <v>201</v>
      </c>
      <c r="Z9" s="91">
        <f t="shared" si="2"/>
        <v>2197</v>
      </c>
      <c r="AA9" s="90">
        <f t="shared" ref="AA9:AB9" si="3">SUM(AA5:AA8)</f>
        <v>138</v>
      </c>
      <c r="AB9" s="91">
        <f t="shared" si="3"/>
        <v>1802</v>
      </c>
    </row>
    <row r="10" spans="1:30" ht="21.9" customHeight="1" x14ac:dyDescent="0.2">
      <c r="A10" s="72">
        <v>1</v>
      </c>
      <c r="B10" s="13" t="s">
        <v>16</v>
      </c>
      <c r="C10" s="14">
        <v>35</v>
      </c>
      <c r="D10" s="15">
        <v>121</v>
      </c>
      <c r="E10" s="16">
        <v>9</v>
      </c>
      <c r="F10" s="75">
        <v>110</v>
      </c>
      <c r="G10" s="16">
        <v>42</v>
      </c>
      <c r="H10" s="17">
        <v>230</v>
      </c>
      <c r="I10" s="16">
        <v>30</v>
      </c>
      <c r="J10" s="18">
        <v>108</v>
      </c>
      <c r="K10" s="19">
        <v>0</v>
      </c>
      <c r="L10" s="20">
        <v>98</v>
      </c>
      <c r="M10" s="19">
        <v>20</v>
      </c>
      <c r="N10" s="20">
        <v>112</v>
      </c>
      <c r="O10" s="19">
        <v>30</v>
      </c>
      <c r="P10" s="20">
        <v>102</v>
      </c>
      <c r="Q10" s="19">
        <v>35</v>
      </c>
      <c r="R10" s="20">
        <v>174</v>
      </c>
      <c r="S10" s="19">
        <v>0</v>
      </c>
      <c r="T10" s="20">
        <v>118</v>
      </c>
      <c r="U10" s="19">
        <v>0</v>
      </c>
      <c r="V10" s="20">
        <v>164</v>
      </c>
      <c r="W10" s="19" t="s">
        <v>102</v>
      </c>
      <c r="X10" s="20" t="s">
        <v>97</v>
      </c>
      <c r="Y10" s="19">
        <v>34</v>
      </c>
      <c r="Z10" s="20">
        <v>117</v>
      </c>
      <c r="AA10" s="19">
        <v>22</v>
      </c>
      <c r="AB10" s="20">
        <v>90</v>
      </c>
    </row>
    <row r="11" spans="1:30" ht="21.9" customHeight="1" x14ac:dyDescent="0.2">
      <c r="A11" s="72">
        <v>2</v>
      </c>
      <c r="B11" s="71" t="s">
        <v>17</v>
      </c>
      <c r="C11" s="21">
        <v>32</v>
      </c>
      <c r="D11" s="22">
        <v>113</v>
      </c>
      <c r="E11" s="23">
        <v>34</v>
      </c>
      <c r="F11" s="76">
        <v>52</v>
      </c>
      <c r="G11" s="23">
        <v>44</v>
      </c>
      <c r="H11" s="24">
        <v>82</v>
      </c>
      <c r="I11" s="23">
        <v>57</v>
      </c>
      <c r="J11" s="25">
        <v>106</v>
      </c>
      <c r="K11" s="26">
        <v>44</v>
      </c>
      <c r="L11" s="27">
        <v>86</v>
      </c>
      <c r="M11" s="26">
        <v>42</v>
      </c>
      <c r="N11" s="27">
        <v>76</v>
      </c>
      <c r="O11" s="26">
        <v>27</v>
      </c>
      <c r="P11" s="27">
        <v>60</v>
      </c>
      <c r="Q11" s="26">
        <v>55</v>
      </c>
      <c r="R11" s="27">
        <v>103</v>
      </c>
      <c r="S11" s="26">
        <v>50</v>
      </c>
      <c r="T11" s="27">
        <v>70</v>
      </c>
      <c r="U11" s="26">
        <v>44</v>
      </c>
      <c r="V11" s="27">
        <v>108</v>
      </c>
      <c r="W11" s="26" t="s">
        <v>103</v>
      </c>
      <c r="X11" s="27" t="s">
        <v>93</v>
      </c>
      <c r="Y11" s="26">
        <v>93</v>
      </c>
      <c r="Z11" s="27">
        <v>173</v>
      </c>
      <c r="AA11" s="26">
        <v>78</v>
      </c>
      <c r="AB11" s="27">
        <v>90</v>
      </c>
    </row>
    <row r="12" spans="1:30" ht="21.9" customHeight="1" x14ac:dyDescent="0.2">
      <c r="A12" s="72">
        <v>3</v>
      </c>
      <c r="B12" s="71" t="s">
        <v>18</v>
      </c>
      <c r="C12" s="21">
        <v>30</v>
      </c>
      <c r="D12" s="22">
        <v>113</v>
      </c>
      <c r="E12" s="23">
        <v>38</v>
      </c>
      <c r="F12" s="76">
        <v>168</v>
      </c>
      <c r="G12" s="23">
        <v>144</v>
      </c>
      <c r="H12" s="24">
        <v>315</v>
      </c>
      <c r="I12" s="23">
        <v>287</v>
      </c>
      <c r="J12" s="25">
        <v>472</v>
      </c>
      <c r="K12" s="26">
        <v>254</v>
      </c>
      <c r="L12" s="27">
        <v>461</v>
      </c>
      <c r="M12" s="26">
        <v>379</v>
      </c>
      <c r="N12" s="27">
        <v>483</v>
      </c>
      <c r="O12" s="26">
        <v>277</v>
      </c>
      <c r="P12" s="27">
        <v>426</v>
      </c>
      <c r="Q12" s="26">
        <v>258</v>
      </c>
      <c r="R12" s="27">
        <v>478</v>
      </c>
      <c r="S12" s="26">
        <v>83</v>
      </c>
      <c r="T12" s="27">
        <v>153</v>
      </c>
      <c r="U12" s="26">
        <v>55</v>
      </c>
      <c r="V12" s="27">
        <v>99</v>
      </c>
      <c r="W12" s="26">
        <v>148</v>
      </c>
      <c r="X12" s="27">
        <v>365</v>
      </c>
      <c r="Y12" s="26">
        <v>174</v>
      </c>
      <c r="Z12" s="27">
        <v>347</v>
      </c>
      <c r="AA12" s="26">
        <v>164</v>
      </c>
      <c r="AB12" s="27">
        <v>288</v>
      </c>
    </row>
    <row r="13" spans="1:30" ht="21.9" customHeight="1" x14ac:dyDescent="0.2">
      <c r="A13" s="72">
        <v>4</v>
      </c>
      <c r="B13" s="71" t="s">
        <v>19</v>
      </c>
      <c r="C13" s="21">
        <v>33</v>
      </c>
      <c r="D13" s="22">
        <v>105</v>
      </c>
      <c r="E13" s="23">
        <v>32</v>
      </c>
      <c r="F13" s="76">
        <v>63</v>
      </c>
      <c r="G13" s="23">
        <v>40</v>
      </c>
      <c r="H13" s="24">
        <v>53</v>
      </c>
      <c r="I13" s="23">
        <v>15</v>
      </c>
      <c r="J13" s="25">
        <v>47</v>
      </c>
      <c r="K13" s="26">
        <v>19</v>
      </c>
      <c r="L13" s="27">
        <v>51</v>
      </c>
      <c r="M13" s="26">
        <v>27</v>
      </c>
      <c r="N13" s="27">
        <v>73</v>
      </c>
      <c r="O13" s="26">
        <v>18</v>
      </c>
      <c r="P13" s="27">
        <v>60</v>
      </c>
      <c r="Q13" s="26">
        <v>19</v>
      </c>
      <c r="R13" s="27">
        <v>60</v>
      </c>
      <c r="S13" s="26">
        <v>16</v>
      </c>
      <c r="T13" s="27">
        <v>79</v>
      </c>
      <c r="U13" s="26">
        <v>22</v>
      </c>
      <c r="V13" s="27">
        <v>90</v>
      </c>
      <c r="W13" s="26" t="s">
        <v>104</v>
      </c>
      <c r="X13" s="27">
        <v>99</v>
      </c>
      <c r="Y13" s="26">
        <v>17</v>
      </c>
      <c r="Z13" s="27">
        <v>79</v>
      </c>
      <c r="AA13" s="26">
        <v>11</v>
      </c>
      <c r="AB13" s="27">
        <v>69</v>
      </c>
    </row>
    <row r="14" spans="1:30" ht="21.9" customHeight="1" x14ac:dyDescent="0.2">
      <c r="A14" s="72">
        <v>5</v>
      </c>
      <c r="B14" s="71" t="s">
        <v>20</v>
      </c>
      <c r="C14" s="21">
        <v>72</v>
      </c>
      <c r="D14" s="22">
        <v>98</v>
      </c>
      <c r="E14" s="23">
        <v>101</v>
      </c>
      <c r="F14" s="76">
        <v>138</v>
      </c>
      <c r="G14" s="23">
        <v>143</v>
      </c>
      <c r="H14" s="24">
        <v>138</v>
      </c>
      <c r="I14" s="23">
        <v>167</v>
      </c>
      <c r="J14" s="25">
        <v>163</v>
      </c>
      <c r="K14" s="26">
        <v>175</v>
      </c>
      <c r="L14" s="27">
        <v>145</v>
      </c>
      <c r="M14" s="26">
        <v>180</v>
      </c>
      <c r="N14" s="27">
        <v>160</v>
      </c>
      <c r="O14" s="26">
        <v>174</v>
      </c>
      <c r="P14" s="27">
        <v>174</v>
      </c>
      <c r="Q14" s="26">
        <v>140</v>
      </c>
      <c r="R14" s="27">
        <v>169</v>
      </c>
      <c r="S14" s="26">
        <v>115</v>
      </c>
      <c r="T14" s="27">
        <v>196</v>
      </c>
      <c r="U14" s="26">
        <v>89</v>
      </c>
      <c r="V14" s="27">
        <v>160</v>
      </c>
      <c r="W14" s="26" t="s">
        <v>105</v>
      </c>
      <c r="X14" s="27">
        <v>116</v>
      </c>
      <c r="Y14" s="26">
        <v>14</v>
      </c>
      <c r="Z14" s="27">
        <v>140</v>
      </c>
      <c r="AA14" s="26">
        <v>5</v>
      </c>
      <c r="AB14" s="27">
        <v>104</v>
      </c>
    </row>
    <row r="15" spans="1:30" ht="21.9" customHeight="1" x14ac:dyDescent="0.2">
      <c r="A15" s="72">
        <v>6</v>
      </c>
      <c r="B15" s="71" t="s">
        <v>21</v>
      </c>
      <c r="C15" s="21">
        <v>0</v>
      </c>
      <c r="D15" s="22">
        <v>0</v>
      </c>
      <c r="E15" s="23">
        <v>2</v>
      </c>
      <c r="F15" s="76">
        <v>3</v>
      </c>
      <c r="G15" s="23">
        <v>5</v>
      </c>
      <c r="H15" s="24">
        <v>8</v>
      </c>
      <c r="I15" s="23">
        <v>10</v>
      </c>
      <c r="J15" s="25">
        <v>22</v>
      </c>
      <c r="K15" s="26">
        <v>17</v>
      </c>
      <c r="L15" s="27">
        <v>28</v>
      </c>
      <c r="M15" s="26">
        <v>30</v>
      </c>
      <c r="N15" s="27">
        <v>39</v>
      </c>
      <c r="O15" s="26">
        <v>18</v>
      </c>
      <c r="P15" s="27">
        <v>21</v>
      </c>
      <c r="Q15" s="26">
        <v>30</v>
      </c>
      <c r="R15" s="27">
        <v>32</v>
      </c>
      <c r="S15" s="26">
        <v>4</v>
      </c>
      <c r="T15" s="27">
        <v>12</v>
      </c>
      <c r="U15" s="26">
        <v>19</v>
      </c>
      <c r="V15" s="27">
        <v>36</v>
      </c>
      <c r="W15" s="26">
        <v>26</v>
      </c>
      <c r="X15" s="27">
        <v>44</v>
      </c>
      <c r="Y15" s="26">
        <v>8</v>
      </c>
      <c r="Z15" s="27">
        <v>11</v>
      </c>
      <c r="AA15" s="26">
        <v>18</v>
      </c>
      <c r="AB15" s="27">
        <v>26</v>
      </c>
    </row>
    <row r="16" spans="1:30" ht="21.9" customHeight="1" x14ac:dyDescent="0.2">
      <c r="A16" s="72">
        <v>7</v>
      </c>
      <c r="B16" s="71" t="s">
        <v>22</v>
      </c>
      <c r="C16" s="21">
        <v>0</v>
      </c>
      <c r="D16" s="22">
        <v>3</v>
      </c>
      <c r="E16" s="23">
        <v>0</v>
      </c>
      <c r="F16" s="76">
        <v>1</v>
      </c>
      <c r="G16" s="23">
        <v>0</v>
      </c>
      <c r="H16" s="24">
        <v>1</v>
      </c>
      <c r="I16" s="23">
        <v>0</v>
      </c>
      <c r="J16" s="25">
        <v>0</v>
      </c>
      <c r="K16" s="26">
        <v>0</v>
      </c>
      <c r="L16" s="27">
        <v>0</v>
      </c>
      <c r="M16" s="26">
        <v>0</v>
      </c>
      <c r="N16" s="27">
        <v>0</v>
      </c>
      <c r="O16" s="26">
        <v>0</v>
      </c>
      <c r="P16" s="27">
        <v>0</v>
      </c>
      <c r="Q16" s="26">
        <v>0</v>
      </c>
      <c r="R16" s="27">
        <v>0</v>
      </c>
      <c r="S16" s="26">
        <v>0</v>
      </c>
      <c r="T16" s="27">
        <v>0</v>
      </c>
      <c r="U16" s="26">
        <v>0</v>
      </c>
      <c r="V16" s="27">
        <v>0</v>
      </c>
      <c r="W16" s="26">
        <v>0</v>
      </c>
      <c r="X16" s="27">
        <v>0</v>
      </c>
      <c r="Y16" s="26">
        <v>0</v>
      </c>
      <c r="Z16" s="27">
        <v>0</v>
      </c>
      <c r="AA16" s="26">
        <v>0</v>
      </c>
      <c r="AB16" s="27">
        <v>1</v>
      </c>
    </row>
    <row r="17" spans="1:28" ht="21.9" customHeight="1" x14ac:dyDescent="0.2">
      <c r="A17" s="72">
        <v>8</v>
      </c>
      <c r="B17" s="71" t="s">
        <v>23</v>
      </c>
      <c r="C17" s="21">
        <v>13</v>
      </c>
      <c r="D17" s="22">
        <v>48</v>
      </c>
      <c r="E17" s="23">
        <v>18</v>
      </c>
      <c r="F17" s="76">
        <v>83</v>
      </c>
      <c r="G17" s="23">
        <v>26</v>
      </c>
      <c r="H17" s="24">
        <v>69</v>
      </c>
      <c r="I17" s="23">
        <v>45</v>
      </c>
      <c r="J17" s="25">
        <v>82</v>
      </c>
      <c r="K17" s="26">
        <v>8</v>
      </c>
      <c r="L17" s="27">
        <v>60</v>
      </c>
      <c r="M17" s="26">
        <v>7</v>
      </c>
      <c r="N17" s="27">
        <v>36</v>
      </c>
      <c r="O17" s="26">
        <v>6</v>
      </c>
      <c r="P17" s="27">
        <v>40</v>
      </c>
      <c r="Q17" s="26">
        <v>8</v>
      </c>
      <c r="R17" s="27">
        <v>43</v>
      </c>
      <c r="S17" s="26">
        <v>51</v>
      </c>
      <c r="T17" s="27">
        <v>82</v>
      </c>
      <c r="U17" s="26">
        <v>0</v>
      </c>
      <c r="V17" s="27">
        <v>36</v>
      </c>
      <c r="W17" s="26">
        <v>49</v>
      </c>
      <c r="X17" s="27">
        <v>94</v>
      </c>
      <c r="Y17" s="26">
        <v>7</v>
      </c>
      <c r="Z17" s="27">
        <v>41</v>
      </c>
      <c r="AA17" s="26">
        <v>9</v>
      </c>
      <c r="AB17" s="27">
        <v>38</v>
      </c>
    </row>
    <row r="18" spans="1:28" ht="21.9" customHeight="1" x14ac:dyDescent="0.2">
      <c r="A18" s="72">
        <v>9</v>
      </c>
      <c r="B18" s="71" t="s">
        <v>24</v>
      </c>
      <c r="C18" s="21">
        <v>33</v>
      </c>
      <c r="D18" s="22">
        <v>184</v>
      </c>
      <c r="E18" s="23">
        <v>39</v>
      </c>
      <c r="F18" s="76">
        <v>191</v>
      </c>
      <c r="G18" s="23">
        <v>41</v>
      </c>
      <c r="H18" s="24">
        <v>299</v>
      </c>
      <c r="I18" s="23">
        <v>47</v>
      </c>
      <c r="J18" s="25">
        <v>307</v>
      </c>
      <c r="K18" s="26">
        <v>37</v>
      </c>
      <c r="L18" s="27">
        <v>212</v>
      </c>
      <c r="M18" s="26">
        <v>21</v>
      </c>
      <c r="N18" s="27">
        <v>234</v>
      </c>
      <c r="O18" s="26">
        <v>18</v>
      </c>
      <c r="P18" s="27">
        <v>263</v>
      </c>
      <c r="Q18" s="26">
        <v>28</v>
      </c>
      <c r="R18" s="27">
        <v>267</v>
      </c>
      <c r="S18" s="26">
        <v>17</v>
      </c>
      <c r="T18" s="27">
        <v>171</v>
      </c>
      <c r="U18" s="26">
        <v>10</v>
      </c>
      <c r="V18" s="27">
        <v>155</v>
      </c>
      <c r="W18" s="26">
        <v>48</v>
      </c>
      <c r="X18" s="27">
        <v>145</v>
      </c>
      <c r="Y18" s="26">
        <v>24</v>
      </c>
      <c r="Z18" s="27">
        <v>30</v>
      </c>
      <c r="AA18" s="26">
        <v>1</v>
      </c>
      <c r="AB18" s="27">
        <v>1</v>
      </c>
    </row>
    <row r="19" spans="1:28" ht="21.9" customHeight="1" x14ac:dyDescent="0.2">
      <c r="A19" s="72">
        <v>10</v>
      </c>
      <c r="B19" s="71" t="s">
        <v>25</v>
      </c>
      <c r="C19" s="21">
        <v>47</v>
      </c>
      <c r="D19" s="22">
        <v>152</v>
      </c>
      <c r="E19" s="23">
        <v>46</v>
      </c>
      <c r="F19" s="76">
        <v>176</v>
      </c>
      <c r="G19" s="23">
        <v>88</v>
      </c>
      <c r="H19" s="24">
        <v>198</v>
      </c>
      <c r="I19" s="23">
        <v>119</v>
      </c>
      <c r="J19" s="25">
        <v>182</v>
      </c>
      <c r="K19" s="26">
        <v>97</v>
      </c>
      <c r="L19" s="27">
        <v>196</v>
      </c>
      <c r="M19" s="26">
        <v>127</v>
      </c>
      <c r="N19" s="27">
        <v>198</v>
      </c>
      <c r="O19" s="26">
        <v>147</v>
      </c>
      <c r="P19" s="27">
        <v>234</v>
      </c>
      <c r="Q19" s="26">
        <v>128</v>
      </c>
      <c r="R19" s="27">
        <v>218</v>
      </c>
      <c r="S19" s="26">
        <v>25</v>
      </c>
      <c r="T19" s="27">
        <v>122</v>
      </c>
      <c r="U19" s="26">
        <v>0</v>
      </c>
      <c r="V19" s="27">
        <v>139</v>
      </c>
      <c r="W19" s="26">
        <v>0</v>
      </c>
      <c r="X19" s="27">
        <v>255</v>
      </c>
      <c r="Y19" s="26">
        <v>0</v>
      </c>
      <c r="Z19" s="27">
        <v>185</v>
      </c>
      <c r="AA19" s="26">
        <v>0</v>
      </c>
      <c r="AB19" s="27">
        <v>194</v>
      </c>
    </row>
    <row r="20" spans="1:28" ht="21.9" customHeight="1" x14ac:dyDescent="0.2">
      <c r="A20" s="72">
        <v>11</v>
      </c>
      <c r="B20" s="71" t="s">
        <v>26</v>
      </c>
      <c r="C20" s="21">
        <v>18</v>
      </c>
      <c r="D20" s="22">
        <v>40</v>
      </c>
      <c r="E20" s="23">
        <v>18</v>
      </c>
      <c r="F20" s="76">
        <v>38</v>
      </c>
      <c r="G20" s="23">
        <v>27</v>
      </c>
      <c r="H20" s="24">
        <v>51</v>
      </c>
      <c r="I20" s="23">
        <v>18</v>
      </c>
      <c r="J20" s="25">
        <v>39</v>
      </c>
      <c r="K20" s="26">
        <v>11</v>
      </c>
      <c r="L20" s="27">
        <v>30</v>
      </c>
      <c r="M20" s="26">
        <v>8</v>
      </c>
      <c r="N20" s="27">
        <v>32</v>
      </c>
      <c r="O20" s="26">
        <v>14</v>
      </c>
      <c r="P20" s="27">
        <v>27</v>
      </c>
      <c r="Q20" s="26">
        <v>17</v>
      </c>
      <c r="R20" s="27">
        <v>37</v>
      </c>
      <c r="S20" s="26">
        <v>9</v>
      </c>
      <c r="T20" s="27">
        <v>66</v>
      </c>
      <c r="U20" s="26">
        <v>47</v>
      </c>
      <c r="V20" s="27">
        <v>79</v>
      </c>
      <c r="W20" s="26">
        <v>58</v>
      </c>
      <c r="X20" s="27">
        <v>85</v>
      </c>
      <c r="Y20" s="26">
        <v>57</v>
      </c>
      <c r="Z20" s="27">
        <v>80</v>
      </c>
      <c r="AA20" s="26">
        <v>49</v>
      </c>
      <c r="AB20" s="27">
        <v>79</v>
      </c>
    </row>
    <row r="21" spans="1:28" ht="21.9" customHeight="1" x14ac:dyDescent="0.2">
      <c r="A21" s="72">
        <v>12</v>
      </c>
      <c r="B21" s="71" t="s">
        <v>27</v>
      </c>
      <c r="C21" s="21">
        <v>29</v>
      </c>
      <c r="D21" s="22">
        <v>42</v>
      </c>
      <c r="E21" s="23">
        <v>29</v>
      </c>
      <c r="F21" s="76">
        <v>56</v>
      </c>
      <c r="G21" s="23">
        <v>20</v>
      </c>
      <c r="H21" s="24">
        <v>85</v>
      </c>
      <c r="I21" s="23">
        <v>20</v>
      </c>
      <c r="J21" s="25">
        <v>53</v>
      </c>
      <c r="K21" s="26">
        <v>6</v>
      </c>
      <c r="L21" s="27">
        <v>48</v>
      </c>
      <c r="M21" s="26">
        <v>16</v>
      </c>
      <c r="N21" s="27">
        <v>50</v>
      </c>
      <c r="O21" s="26">
        <v>21</v>
      </c>
      <c r="P21" s="27">
        <v>51</v>
      </c>
      <c r="Q21" s="26">
        <v>42</v>
      </c>
      <c r="R21" s="27">
        <v>71</v>
      </c>
      <c r="S21" s="26">
        <v>35</v>
      </c>
      <c r="T21" s="27">
        <v>40</v>
      </c>
      <c r="U21" s="26">
        <v>27</v>
      </c>
      <c r="V21" s="27">
        <v>45</v>
      </c>
      <c r="W21" s="26">
        <v>58</v>
      </c>
      <c r="X21" s="27">
        <v>89</v>
      </c>
      <c r="Y21" s="26">
        <v>28</v>
      </c>
      <c r="Z21" s="27">
        <v>57</v>
      </c>
      <c r="AA21" s="26">
        <v>50</v>
      </c>
      <c r="AB21" s="27">
        <v>118</v>
      </c>
    </row>
    <row r="22" spans="1:28" ht="21.9" customHeight="1" x14ac:dyDescent="0.2">
      <c r="A22" s="72">
        <v>13</v>
      </c>
      <c r="B22" s="71" t="s">
        <v>28</v>
      </c>
      <c r="C22" s="21">
        <v>21</v>
      </c>
      <c r="D22" s="22">
        <v>104</v>
      </c>
      <c r="E22" s="23">
        <v>21</v>
      </c>
      <c r="F22" s="76">
        <v>116</v>
      </c>
      <c r="G22" s="23">
        <v>39</v>
      </c>
      <c r="H22" s="24">
        <v>113</v>
      </c>
      <c r="I22" s="23">
        <v>34</v>
      </c>
      <c r="J22" s="25">
        <v>104</v>
      </c>
      <c r="K22" s="26">
        <v>39</v>
      </c>
      <c r="L22" s="27">
        <v>118</v>
      </c>
      <c r="M22" s="26">
        <v>41</v>
      </c>
      <c r="N22" s="27">
        <v>83</v>
      </c>
      <c r="O22" s="26">
        <v>43</v>
      </c>
      <c r="P22" s="27">
        <v>104</v>
      </c>
      <c r="Q22" s="26">
        <v>39</v>
      </c>
      <c r="R22" s="27">
        <v>94</v>
      </c>
      <c r="S22" s="26">
        <v>39</v>
      </c>
      <c r="T22" s="27">
        <v>101</v>
      </c>
      <c r="U22" s="26">
        <v>43</v>
      </c>
      <c r="V22" s="27">
        <v>103</v>
      </c>
      <c r="W22" s="26">
        <v>79</v>
      </c>
      <c r="X22" s="27">
        <v>123</v>
      </c>
      <c r="Y22" s="26">
        <v>66</v>
      </c>
      <c r="Z22" s="27">
        <v>97</v>
      </c>
      <c r="AA22" s="26">
        <v>43</v>
      </c>
      <c r="AB22" s="27">
        <v>60</v>
      </c>
    </row>
    <row r="23" spans="1:28" ht="21.9" customHeight="1" x14ac:dyDescent="0.2">
      <c r="A23" s="72">
        <v>14</v>
      </c>
      <c r="B23" s="71" t="s">
        <v>29</v>
      </c>
      <c r="C23" s="21">
        <v>0</v>
      </c>
      <c r="D23" s="22">
        <v>9</v>
      </c>
      <c r="E23" s="23">
        <v>6</v>
      </c>
      <c r="F23" s="76">
        <v>7</v>
      </c>
      <c r="G23" s="23">
        <v>2</v>
      </c>
      <c r="H23" s="24">
        <v>1</v>
      </c>
      <c r="I23" s="23">
        <v>2</v>
      </c>
      <c r="J23" s="25">
        <v>3</v>
      </c>
      <c r="K23" s="26">
        <v>1</v>
      </c>
      <c r="L23" s="27">
        <v>0</v>
      </c>
      <c r="M23" s="26">
        <v>1</v>
      </c>
      <c r="N23" s="27">
        <v>5</v>
      </c>
      <c r="O23" s="26">
        <v>0</v>
      </c>
      <c r="P23" s="27">
        <v>7</v>
      </c>
      <c r="Q23" s="26">
        <v>2</v>
      </c>
      <c r="R23" s="27">
        <v>8</v>
      </c>
      <c r="S23" s="26">
        <v>9</v>
      </c>
      <c r="T23" s="27">
        <v>24</v>
      </c>
      <c r="U23" s="26">
        <v>18</v>
      </c>
      <c r="V23" s="27">
        <v>26</v>
      </c>
      <c r="W23" s="26">
        <v>9</v>
      </c>
      <c r="X23" s="27">
        <v>23</v>
      </c>
      <c r="Y23" s="26">
        <v>10</v>
      </c>
      <c r="Z23" s="27">
        <v>21</v>
      </c>
      <c r="AA23" s="26">
        <v>2</v>
      </c>
      <c r="AB23" s="27">
        <v>8</v>
      </c>
    </row>
    <row r="24" spans="1:28" ht="21.9" customHeight="1" x14ac:dyDescent="0.2">
      <c r="A24" s="72">
        <v>15</v>
      </c>
      <c r="B24" s="71" t="s">
        <v>30</v>
      </c>
      <c r="C24" s="21">
        <v>32</v>
      </c>
      <c r="D24" s="22">
        <v>59</v>
      </c>
      <c r="E24" s="23">
        <v>30</v>
      </c>
      <c r="F24" s="76">
        <v>32</v>
      </c>
      <c r="G24" s="23">
        <v>32</v>
      </c>
      <c r="H24" s="24">
        <v>36</v>
      </c>
      <c r="I24" s="23">
        <v>30</v>
      </c>
      <c r="J24" s="25">
        <v>42</v>
      </c>
      <c r="K24" s="26">
        <v>26</v>
      </c>
      <c r="L24" s="27">
        <v>39</v>
      </c>
      <c r="M24" s="26">
        <v>20</v>
      </c>
      <c r="N24" s="27">
        <v>32</v>
      </c>
      <c r="O24" s="26">
        <v>17</v>
      </c>
      <c r="P24" s="27">
        <v>52</v>
      </c>
      <c r="Q24" s="26">
        <v>18</v>
      </c>
      <c r="R24" s="27">
        <v>45</v>
      </c>
      <c r="S24" s="26">
        <v>45</v>
      </c>
      <c r="T24" s="27">
        <v>92</v>
      </c>
      <c r="U24" s="26">
        <v>44</v>
      </c>
      <c r="V24" s="27">
        <v>73</v>
      </c>
      <c r="W24" s="26">
        <v>47</v>
      </c>
      <c r="X24" s="27">
        <v>36</v>
      </c>
      <c r="Y24" s="26">
        <v>45</v>
      </c>
      <c r="Z24" s="27">
        <v>64</v>
      </c>
      <c r="AA24" s="26">
        <v>56</v>
      </c>
      <c r="AB24" s="27">
        <v>75</v>
      </c>
    </row>
    <row r="25" spans="1:28" ht="21.9" customHeight="1" x14ac:dyDescent="0.2">
      <c r="A25" s="72">
        <v>16</v>
      </c>
      <c r="B25" s="71" t="s">
        <v>31</v>
      </c>
      <c r="C25" s="21">
        <v>12</v>
      </c>
      <c r="D25" s="22">
        <v>14</v>
      </c>
      <c r="E25" s="23">
        <v>14</v>
      </c>
      <c r="F25" s="76">
        <v>22</v>
      </c>
      <c r="G25" s="23">
        <v>34</v>
      </c>
      <c r="H25" s="24">
        <v>35</v>
      </c>
      <c r="I25" s="23">
        <v>28</v>
      </c>
      <c r="J25" s="25">
        <v>31</v>
      </c>
      <c r="K25" s="26">
        <v>19</v>
      </c>
      <c r="L25" s="27">
        <v>29</v>
      </c>
      <c r="M25" s="26">
        <v>26</v>
      </c>
      <c r="N25" s="27">
        <v>38</v>
      </c>
      <c r="O25" s="26">
        <v>30</v>
      </c>
      <c r="P25" s="27">
        <v>37</v>
      </c>
      <c r="Q25" s="26">
        <v>28</v>
      </c>
      <c r="R25" s="27">
        <v>38</v>
      </c>
      <c r="S25" s="26">
        <v>40</v>
      </c>
      <c r="T25" s="27">
        <v>24</v>
      </c>
      <c r="U25" s="26">
        <v>9</v>
      </c>
      <c r="V25" s="27">
        <v>26</v>
      </c>
      <c r="W25" s="26" t="s">
        <v>103</v>
      </c>
      <c r="X25" s="27" t="s">
        <v>98</v>
      </c>
      <c r="Y25" s="26">
        <v>41</v>
      </c>
      <c r="Z25" s="27">
        <v>63</v>
      </c>
      <c r="AA25" s="26">
        <v>52</v>
      </c>
      <c r="AB25" s="27">
        <v>71</v>
      </c>
    </row>
    <row r="26" spans="1:28" ht="21.9" customHeight="1" x14ac:dyDescent="0.2">
      <c r="A26" s="72">
        <v>17</v>
      </c>
      <c r="B26" s="71" t="s">
        <v>32</v>
      </c>
      <c r="C26" s="21">
        <v>8</v>
      </c>
      <c r="D26" s="22">
        <v>10</v>
      </c>
      <c r="E26" s="23">
        <v>6</v>
      </c>
      <c r="F26" s="76">
        <v>4</v>
      </c>
      <c r="G26" s="23">
        <v>9</v>
      </c>
      <c r="H26" s="24">
        <v>13</v>
      </c>
      <c r="I26" s="23">
        <v>10</v>
      </c>
      <c r="J26" s="25">
        <v>10</v>
      </c>
      <c r="K26" s="26">
        <v>9</v>
      </c>
      <c r="L26" s="27">
        <v>9</v>
      </c>
      <c r="M26" s="26">
        <v>8</v>
      </c>
      <c r="N26" s="27">
        <v>11</v>
      </c>
      <c r="O26" s="26">
        <v>9</v>
      </c>
      <c r="P26" s="27">
        <v>14</v>
      </c>
      <c r="Q26" s="26">
        <v>11</v>
      </c>
      <c r="R26" s="27">
        <v>15</v>
      </c>
      <c r="S26" s="26">
        <v>10</v>
      </c>
      <c r="T26" s="27">
        <v>16</v>
      </c>
      <c r="U26" s="26">
        <v>10</v>
      </c>
      <c r="V26" s="27">
        <v>19</v>
      </c>
      <c r="W26" s="26">
        <v>11</v>
      </c>
      <c r="X26" s="27">
        <v>18</v>
      </c>
      <c r="Y26" s="26">
        <v>5</v>
      </c>
      <c r="Z26" s="27">
        <v>9</v>
      </c>
      <c r="AA26" s="26">
        <v>5</v>
      </c>
      <c r="AB26" s="27">
        <v>10</v>
      </c>
    </row>
    <row r="27" spans="1:28" ht="21.9" customHeight="1" x14ac:dyDescent="0.2">
      <c r="A27" s="72">
        <v>18</v>
      </c>
      <c r="B27" s="71" t="s">
        <v>33</v>
      </c>
      <c r="C27" s="21">
        <v>0</v>
      </c>
      <c r="D27" s="22">
        <v>5</v>
      </c>
      <c r="E27" s="23">
        <v>7</v>
      </c>
      <c r="F27" s="76">
        <v>10</v>
      </c>
      <c r="G27" s="23">
        <v>6</v>
      </c>
      <c r="H27" s="24">
        <v>14</v>
      </c>
      <c r="I27" s="23">
        <v>7</v>
      </c>
      <c r="J27" s="25">
        <v>16</v>
      </c>
      <c r="K27" s="26">
        <v>5</v>
      </c>
      <c r="L27" s="27">
        <v>11</v>
      </c>
      <c r="M27" s="26">
        <v>3</v>
      </c>
      <c r="N27" s="27">
        <v>12</v>
      </c>
      <c r="O27" s="26">
        <v>1</v>
      </c>
      <c r="P27" s="27">
        <v>11</v>
      </c>
      <c r="Q27" s="26">
        <v>11</v>
      </c>
      <c r="R27" s="27">
        <v>23</v>
      </c>
      <c r="S27" s="26">
        <v>18</v>
      </c>
      <c r="T27" s="27">
        <v>24</v>
      </c>
      <c r="U27" s="26">
        <v>18</v>
      </c>
      <c r="V27" s="27">
        <v>20</v>
      </c>
      <c r="W27" s="26">
        <v>18</v>
      </c>
      <c r="X27" s="27">
        <v>27</v>
      </c>
      <c r="Y27" s="26">
        <v>13</v>
      </c>
      <c r="Z27" s="27">
        <v>28</v>
      </c>
      <c r="AA27" s="26">
        <v>21</v>
      </c>
      <c r="AB27" s="27">
        <v>19</v>
      </c>
    </row>
    <row r="28" spans="1:28" ht="21.9" customHeight="1" x14ac:dyDescent="0.2">
      <c r="A28" s="72">
        <v>19</v>
      </c>
      <c r="B28" s="71" t="s">
        <v>34</v>
      </c>
      <c r="C28" s="21">
        <v>0</v>
      </c>
      <c r="D28" s="22">
        <v>0</v>
      </c>
      <c r="E28" s="23">
        <v>0</v>
      </c>
      <c r="F28" s="76">
        <v>0</v>
      </c>
      <c r="G28" s="23">
        <v>0</v>
      </c>
      <c r="H28" s="24">
        <v>0</v>
      </c>
      <c r="I28" s="23">
        <v>0</v>
      </c>
      <c r="J28" s="25">
        <v>1</v>
      </c>
      <c r="K28" s="26">
        <v>0</v>
      </c>
      <c r="L28" s="27">
        <v>0</v>
      </c>
      <c r="M28" s="26">
        <v>0</v>
      </c>
      <c r="N28" s="27">
        <v>2</v>
      </c>
      <c r="O28" s="26">
        <v>0</v>
      </c>
      <c r="P28" s="27">
        <v>2</v>
      </c>
      <c r="Q28" s="26">
        <v>0</v>
      </c>
      <c r="R28" s="27">
        <v>6</v>
      </c>
      <c r="S28" s="26">
        <v>10</v>
      </c>
      <c r="T28" s="27">
        <v>10</v>
      </c>
      <c r="U28" s="26">
        <v>0</v>
      </c>
      <c r="V28" s="27">
        <v>5</v>
      </c>
      <c r="W28" s="26" t="s">
        <v>106</v>
      </c>
      <c r="X28" s="27">
        <v>7</v>
      </c>
      <c r="Y28" s="26">
        <v>1</v>
      </c>
      <c r="Z28" s="27">
        <v>5</v>
      </c>
      <c r="AA28" s="26">
        <v>0</v>
      </c>
      <c r="AB28" s="27">
        <v>3</v>
      </c>
    </row>
    <row r="29" spans="1:28" ht="21.9" customHeight="1" x14ac:dyDescent="0.2">
      <c r="A29" s="72">
        <v>20</v>
      </c>
      <c r="B29" s="71" t="s">
        <v>35</v>
      </c>
      <c r="C29" s="21">
        <v>2</v>
      </c>
      <c r="D29" s="22">
        <v>0</v>
      </c>
      <c r="E29" s="23">
        <v>0</v>
      </c>
      <c r="F29" s="76">
        <v>0</v>
      </c>
      <c r="G29" s="23">
        <v>0</v>
      </c>
      <c r="H29" s="24">
        <v>0</v>
      </c>
      <c r="I29" s="23">
        <v>0</v>
      </c>
      <c r="J29" s="25">
        <v>0</v>
      </c>
      <c r="K29" s="26">
        <v>0</v>
      </c>
      <c r="L29" s="27">
        <v>0</v>
      </c>
      <c r="M29" s="26">
        <v>0</v>
      </c>
      <c r="N29" s="27">
        <v>0</v>
      </c>
      <c r="O29" s="26">
        <v>0</v>
      </c>
      <c r="P29" s="27">
        <v>0</v>
      </c>
      <c r="Q29" s="26">
        <v>0</v>
      </c>
      <c r="R29" s="27">
        <v>0</v>
      </c>
      <c r="S29" s="26">
        <v>0</v>
      </c>
      <c r="T29" s="27">
        <v>0</v>
      </c>
      <c r="U29" s="26">
        <v>0</v>
      </c>
      <c r="V29" s="27">
        <v>0</v>
      </c>
      <c r="W29" s="26">
        <v>0</v>
      </c>
      <c r="X29" s="27">
        <v>0</v>
      </c>
      <c r="Y29" s="26">
        <v>0</v>
      </c>
      <c r="Z29" s="27">
        <v>0</v>
      </c>
      <c r="AA29" s="26">
        <v>0</v>
      </c>
      <c r="AB29" s="27">
        <v>0</v>
      </c>
    </row>
    <row r="30" spans="1:28" ht="21.9" customHeight="1" x14ac:dyDescent="0.2">
      <c r="A30" s="72">
        <v>21</v>
      </c>
      <c r="B30" s="71" t="s">
        <v>36</v>
      </c>
      <c r="C30" s="21">
        <v>9</v>
      </c>
      <c r="D30" s="22">
        <v>22</v>
      </c>
      <c r="E30" s="23">
        <v>15</v>
      </c>
      <c r="F30" s="76">
        <v>11</v>
      </c>
      <c r="G30" s="23">
        <v>2</v>
      </c>
      <c r="H30" s="24">
        <v>2</v>
      </c>
      <c r="I30" s="23">
        <v>0</v>
      </c>
      <c r="J30" s="25">
        <v>3</v>
      </c>
      <c r="K30" s="26">
        <v>0</v>
      </c>
      <c r="L30" s="27">
        <v>0</v>
      </c>
      <c r="M30" s="26">
        <v>0</v>
      </c>
      <c r="N30" s="27">
        <v>0</v>
      </c>
      <c r="O30" s="26">
        <v>0</v>
      </c>
      <c r="P30" s="27">
        <v>0</v>
      </c>
      <c r="Q30" s="26">
        <v>0</v>
      </c>
      <c r="R30" s="27">
        <v>1</v>
      </c>
      <c r="S30" s="26">
        <v>0</v>
      </c>
      <c r="T30" s="27">
        <v>1</v>
      </c>
      <c r="U30" s="26">
        <v>1</v>
      </c>
      <c r="V30" s="27">
        <v>5</v>
      </c>
      <c r="W30" s="26">
        <v>2</v>
      </c>
      <c r="X30" s="27">
        <v>4</v>
      </c>
      <c r="Y30" s="26">
        <v>2</v>
      </c>
      <c r="Z30" s="27">
        <v>9</v>
      </c>
      <c r="AA30" s="26">
        <v>5</v>
      </c>
      <c r="AB30" s="27">
        <v>12</v>
      </c>
    </row>
    <row r="31" spans="1:28" ht="21.9" customHeight="1" x14ac:dyDescent="0.2">
      <c r="A31" s="72">
        <v>22</v>
      </c>
      <c r="B31" s="71" t="s">
        <v>37</v>
      </c>
      <c r="C31" s="21">
        <v>7</v>
      </c>
      <c r="D31" s="22">
        <v>0</v>
      </c>
      <c r="E31" s="23">
        <v>5</v>
      </c>
      <c r="F31" s="76">
        <v>1</v>
      </c>
      <c r="G31" s="23">
        <v>3</v>
      </c>
      <c r="H31" s="24">
        <v>1</v>
      </c>
      <c r="I31" s="23">
        <v>0</v>
      </c>
      <c r="J31" s="25">
        <v>2</v>
      </c>
      <c r="K31" s="26">
        <v>1</v>
      </c>
      <c r="L31" s="27">
        <v>2</v>
      </c>
      <c r="M31" s="26">
        <v>1</v>
      </c>
      <c r="N31" s="27">
        <v>2</v>
      </c>
      <c r="O31" s="26">
        <v>0</v>
      </c>
      <c r="P31" s="27">
        <v>0</v>
      </c>
      <c r="Q31" s="26">
        <v>2</v>
      </c>
      <c r="R31" s="27">
        <v>6</v>
      </c>
      <c r="S31" s="26">
        <v>0</v>
      </c>
      <c r="T31" s="27">
        <v>0</v>
      </c>
      <c r="U31" s="26">
        <v>0</v>
      </c>
      <c r="V31" s="27">
        <v>1</v>
      </c>
      <c r="W31" s="26">
        <v>0</v>
      </c>
      <c r="X31" s="27">
        <v>0</v>
      </c>
      <c r="Y31" s="26">
        <v>0</v>
      </c>
      <c r="Z31" s="27">
        <v>0</v>
      </c>
      <c r="AA31" s="26">
        <v>0</v>
      </c>
      <c r="AB31" s="27">
        <v>0</v>
      </c>
    </row>
    <row r="32" spans="1:28" ht="21.9" customHeight="1" x14ac:dyDescent="0.2">
      <c r="A32" s="72">
        <v>23</v>
      </c>
      <c r="B32" s="71" t="s">
        <v>38</v>
      </c>
      <c r="C32" s="21">
        <v>0</v>
      </c>
      <c r="D32" s="22">
        <v>0</v>
      </c>
      <c r="E32" s="23">
        <v>0</v>
      </c>
      <c r="F32" s="76">
        <v>0</v>
      </c>
      <c r="G32" s="23">
        <v>0</v>
      </c>
      <c r="H32" s="24">
        <v>0</v>
      </c>
      <c r="I32" s="23">
        <v>0</v>
      </c>
      <c r="J32" s="25">
        <v>0</v>
      </c>
      <c r="K32" s="26">
        <v>0</v>
      </c>
      <c r="L32" s="27">
        <v>0</v>
      </c>
      <c r="M32" s="26">
        <v>0</v>
      </c>
      <c r="N32" s="27">
        <v>0</v>
      </c>
      <c r="O32" s="26">
        <v>0</v>
      </c>
      <c r="P32" s="27">
        <v>0</v>
      </c>
      <c r="Q32" s="26">
        <v>0</v>
      </c>
      <c r="R32" s="27">
        <v>0</v>
      </c>
      <c r="S32" s="26">
        <v>0</v>
      </c>
      <c r="T32" s="27">
        <v>2</v>
      </c>
      <c r="U32" s="26">
        <v>0</v>
      </c>
      <c r="V32" s="27">
        <v>0</v>
      </c>
      <c r="W32" s="26">
        <v>0</v>
      </c>
      <c r="X32" s="27">
        <v>0</v>
      </c>
      <c r="Y32" s="26">
        <v>0</v>
      </c>
      <c r="Z32" s="27">
        <v>1</v>
      </c>
      <c r="AA32" s="26">
        <v>0</v>
      </c>
      <c r="AB32" s="27">
        <v>0</v>
      </c>
    </row>
    <row r="33" spans="1:31" ht="21.9" customHeight="1" x14ac:dyDescent="0.2">
      <c r="A33" s="72">
        <v>24</v>
      </c>
      <c r="B33" s="71" t="s">
        <v>39</v>
      </c>
      <c r="C33" s="21">
        <v>0</v>
      </c>
      <c r="D33" s="22">
        <v>1</v>
      </c>
      <c r="E33" s="23">
        <v>0</v>
      </c>
      <c r="F33" s="76">
        <v>3</v>
      </c>
      <c r="G33" s="23">
        <v>0</v>
      </c>
      <c r="H33" s="24">
        <v>1</v>
      </c>
      <c r="I33" s="23">
        <v>0</v>
      </c>
      <c r="J33" s="25">
        <v>1</v>
      </c>
      <c r="K33" s="26">
        <v>1</v>
      </c>
      <c r="L33" s="27">
        <v>1</v>
      </c>
      <c r="M33" s="26">
        <v>0</v>
      </c>
      <c r="N33" s="27">
        <v>0</v>
      </c>
      <c r="O33" s="26">
        <v>0</v>
      </c>
      <c r="P33" s="27">
        <v>2</v>
      </c>
      <c r="Q33" s="26">
        <v>0</v>
      </c>
      <c r="R33" s="27">
        <v>0</v>
      </c>
      <c r="S33" s="26">
        <v>5</v>
      </c>
      <c r="T33" s="27">
        <v>9</v>
      </c>
      <c r="U33" s="26">
        <v>5</v>
      </c>
      <c r="V33" s="27">
        <v>12</v>
      </c>
      <c r="W33" s="26">
        <v>0</v>
      </c>
      <c r="X33" s="27">
        <v>0</v>
      </c>
      <c r="Y33" s="26">
        <v>0</v>
      </c>
      <c r="Z33" s="27">
        <v>9</v>
      </c>
      <c r="AA33" s="26">
        <v>7</v>
      </c>
      <c r="AB33" s="27">
        <v>15</v>
      </c>
    </row>
    <row r="34" spans="1:31" ht="21.9" customHeight="1" x14ac:dyDescent="0.2">
      <c r="A34" s="72">
        <v>25</v>
      </c>
      <c r="B34" s="71" t="s">
        <v>40</v>
      </c>
      <c r="C34" s="21">
        <v>0</v>
      </c>
      <c r="D34" s="22">
        <v>0</v>
      </c>
      <c r="E34" s="23">
        <v>0</v>
      </c>
      <c r="F34" s="76">
        <v>0</v>
      </c>
      <c r="G34" s="23">
        <v>0</v>
      </c>
      <c r="H34" s="24">
        <v>0</v>
      </c>
      <c r="I34" s="23">
        <v>0</v>
      </c>
      <c r="J34" s="25">
        <v>0</v>
      </c>
      <c r="K34" s="26">
        <v>0</v>
      </c>
      <c r="L34" s="27">
        <v>0</v>
      </c>
      <c r="M34" s="26">
        <v>0</v>
      </c>
      <c r="N34" s="27">
        <v>0</v>
      </c>
      <c r="O34" s="26">
        <v>0</v>
      </c>
      <c r="P34" s="27">
        <v>0</v>
      </c>
      <c r="Q34" s="26">
        <v>0</v>
      </c>
      <c r="R34" s="27">
        <v>0</v>
      </c>
      <c r="S34" s="26">
        <v>0</v>
      </c>
      <c r="T34" s="27">
        <v>0</v>
      </c>
      <c r="U34" s="26">
        <v>0</v>
      </c>
      <c r="V34" s="27">
        <v>0</v>
      </c>
      <c r="W34" s="26">
        <v>0</v>
      </c>
      <c r="X34" s="27">
        <v>0</v>
      </c>
      <c r="Y34" s="26">
        <v>0</v>
      </c>
      <c r="Z34" s="27">
        <v>0</v>
      </c>
      <c r="AA34" s="26">
        <v>0</v>
      </c>
      <c r="AB34" s="27">
        <v>0</v>
      </c>
    </row>
    <row r="35" spans="1:31" ht="21.9" customHeight="1" x14ac:dyDescent="0.2">
      <c r="A35" s="72">
        <v>26</v>
      </c>
      <c r="B35" s="71" t="s">
        <v>41</v>
      </c>
      <c r="C35" s="21">
        <v>0</v>
      </c>
      <c r="D35" s="22">
        <v>0</v>
      </c>
      <c r="E35" s="23">
        <v>0</v>
      </c>
      <c r="F35" s="76">
        <v>1</v>
      </c>
      <c r="G35" s="23">
        <v>0</v>
      </c>
      <c r="H35" s="24">
        <v>0</v>
      </c>
      <c r="I35" s="23">
        <v>0</v>
      </c>
      <c r="J35" s="25">
        <v>0</v>
      </c>
      <c r="K35" s="26">
        <v>0</v>
      </c>
      <c r="L35" s="27">
        <v>0</v>
      </c>
      <c r="M35" s="26">
        <v>0</v>
      </c>
      <c r="N35" s="27">
        <v>0</v>
      </c>
      <c r="O35" s="26">
        <v>0</v>
      </c>
      <c r="P35" s="27">
        <v>0</v>
      </c>
      <c r="Q35" s="26">
        <v>0</v>
      </c>
      <c r="R35" s="27">
        <v>0</v>
      </c>
      <c r="S35" s="26">
        <v>0</v>
      </c>
      <c r="T35" s="27">
        <v>0</v>
      </c>
      <c r="U35" s="26">
        <v>0</v>
      </c>
      <c r="V35" s="27">
        <v>0</v>
      </c>
      <c r="W35" s="26">
        <v>0</v>
      </c>
      <c r="X35" s="27">
        <v>0</v>
      </c>
      <c r="Y35" s="26">
        <v>0</v>
      </c>
      <c r="Z35" s="27">
        <v>0</v>
      </c>
      <c r="AA35" s="26">
        <v>0</v>
      </c>
      <c r="AB35" s="27">
        <v>0</v>
      </c>
    </row>
    <row r="36" spans="1:31" ht="21.9" customHeight="1" x14ac:dyDescent="0.2">
      <c r="A36" s="72">
        <v>27</v>
      </c>
      <c r="B36" s="71" t="s">
        <v>42</v>
      </c>
      <c r="C36" s="21">
        <v>0</v>
      </c>
      <c r="D36" s="22">
        <v>0</v>
      </c>
      <c r="E36" s="23">
        <v>0</v>
      </c>
      <c r="F36" s="76">
        <v>8</v>
      </c>
      <c r="G36" s="23">
        <v>0</v>
      </c>
      <c r="H36" s="24">
        <v>4</v>
      </c>
      <c r="I36" s="23">
        <v>0</v>
      </c>
      <c r="J36" s="25">
        <v>4</v>
      </c>
      <c r="K36" s="26">
        <v>0</v>
      </c>
      <c r="L36" s="27">
        <v>6</v>
      </c>
      <c r="M36" s="26">
        <v>0</v>
      </c>
      <c r="N36" s="27">
        <v>3</v>
      </c>
      <c r="O36" s="26">
        <v>0</v>
      </c>
      <c r="P36" s="27">
        <v>7</v>
      </c>
      <c r="Q36" s="26">
        <v>0</v>
      </c>
      <c r="R36" s="27">
        <v>3</v>
      </c>
      <c r="S36" s="26">
        <v>0</v>
      </c>
      <c r="T36" s="27">
        <v>0</v>
      </c>
      <c r="U36" s="26">
        <v>0</v>
      </c>
      <c r="V36" s="27">
        <v>6</v>
      </c>
      <c r="W36" s="26">
        <v>0</v>
      </c>
      <c r="X36" s="27">
        <v>0</v>
      </c>
      <c r="Y36" s="26">
        <v>0</v>
      </c>
      <c r="Z36" s="27">
        <v>0</v>
      </c>
      <c r="AA36" s="26">
        <v>0</v>
      </c>
      <c r="AB36" s="27">
        <v>0</v>
      </c>
    </row>
    <row r="37" spans="1:31" ht="21" customHeight="1" x14ac:dyDescent="0.2">
      <c r="A37" s="72">
        <v>28</v>
      </c>
      <c r="B37" s="71" t="s">
        <v>43</v>
      </c>
      <c r="C37" s="21">
        <v>6</v>
      </c>
      <c r="D37" s="22">
        <v>6</v>
      </c>
      <c r="E37" s="23">
        <v>6</v>
      </c>
      <c r="F37" s="76">
        <v>6</v>
      </c>
      <c r="G37" s="23">
        <v>8</v>
      </c>
      <c r="H37" s="24">
        <v>8</v>
      </c>
      <c r="I37" s="23">
        <v>8</v>
      </c>
      <c r="J37" s="25">
        <v>8</v>
      </c>
      <c r="K37" s="26">
        <v>9</v>
      </c>
      <c r="L37" s="27">
        <v>5</v>
      </c>
      <c r="M37" s="26">
        <v>7</v>
      </c>
      <c r="N37" s="27">
        <v>7</v>
      </c>
      <c r="O37" s="26">
        <v>8</v>
      </c>
      <c r="P37" s="27">
        <v>8</v>
      </c>
      <c r="Q37" s="26">
        <v>7</v>
      </c>
      <c r="R37" s="27">
        <v>10</v>
      </c>
      <c r="S37" s="26">
        <v>14</v>
      </c>
      <c r="T37" s="27">
        <v>18</v>
      </c>
      <c r="U37" s="26">
        <v>4</v>
      </c>
      <c r="V37" s="27">
        <v>13</v>
      </c>
      <c r="W37" s="26">
        <v>16</v>
      </c>
      <c r="X37" s="27">
        <v>28</v>
      </c>
      <c r="Y37" s="26">
        <v>27</v>
      </c>
      <c r="Z37" s="27">
        <v>30</v>
      </c>
      <c r="AA37" s="26">
        <v>14</v>
      </c>
      <c r="AB37" s="27">
        <v>17</v>
      </c>
    </row>
    <row r="38" spans="1:31" ht="21.9" customHeight="1" thickBot="1" x14ac:dyDescent="0.25">
      <c r="A38" s="72">
        <v>29</v>
      </c>
      <c r="B38" s="28" t="s">
        <v>44</v>
      </c>
      <c r="C38" s="29">
        <v>0</v>
      </c>
      <c r="D38" s="30">
        <v>0</v>
      </c>
      <c r="E38" s="31">
        <v>0</v>
      </c>
      <c r="F38" s="77">
        <v>0</v>
      </c>
      <c r="G38" s="31">
        <v>0</v>
      </c>
      <c r="H38" s="32">
        <v>2</v>
      </c>
      <c r="I38" s="31">
        <v>2</v>
      </c>
      <c r="J38" s="33">
        <v>2</v>
      </c>
      <c r="K38" s="34">
        <v>0</v>
      </c>
      <c r="L38" s="35">
        <v>0</v>
      </c>
      <c r="M38" s="34">
        <v>1</v>
      </c>
      <c r="N38" s="35">
        <v>1</v>
      </c>
      <c r="O38" s="34">
        <v>0</v>
      </c>
      <c r="P38" s="35">
        <v>1</v>
      </c>
      <c r="Q38" s="34">
        <v>2</v>
      </c>
      <c r="R38" s="35">
        <v>2</v>
      </c>
      <c r="S38" s="34">
        <v>1</v>
      </c>
      <c r="T38" s="35">
        <v>5</v>
      </c>
      <c r="U38" s="34">
        <v>0</v>
      </c>
      <c r="V38" s="35">
        <v>0</v>
      </c>
      <c r="W38" s="34">
        <v>0</v>
      </c>
      <c r="X38" s="35">
        <v>0</v>
      </c>
      <c r="Y38" s="34">
        <v>0</v>
      </c>
      <c r="Z38" s="35">
        <v>0</v>
      </c>
      <c r="AA38" s="34">
        <v>0</v>
      </c>
      <c r="AB38" s="35">
        <v>0</v>
      </c>
    </row>
    <row r="39" spans="1:31" ht="36" customHeight="1" thickTop="1" thickBot="1" x14ac:dyDescent="0.25">
      <c r="B39" s="109" t="s">
        <v>87</v>
      </c>
      <c r="C39" s="92">
        <f>SUM(C10:C38)</f>
        <v>439</v>
      </c>
      <c r="D39" s="93">
        <f>SUM(D10:D38)</f>
        <v>1249</v>
      </c>
      <c r="E39" s="94">
        <f t="shared" ref="E39:J39" si="4">SUM(E10:E38)</f>
        <v>476</v>
      </c>
      <c r="F39" s="95">
        <f t="shared" si="4"/>
        <v>1300</v>
      </c>
      <c r="G39" s="94">
        <f t="shared" si="4"/>
        <v>755</v>
      </c>
      <c r="H39" s="95">
        <f t="shared" si="4"/>
        <v>1759</v>
      </c>
      <c r="I39" s="94">
        <f t="shared" si="4"/>
        <v>936</v>
      </c>
      <c r="J39" s="96">
        <f t="shared" si="4"/>
        <v>1808</v>
      </c>
      <c r="K39" s="97">
        <v>778</v>
      </c>
      <c r="L39" s="85">
        <v>1635</v>
      </c>
      <c r="M39" s="97">
        <f>SUM(M10:M38)</f>
        <v>965</v>
      </c>
      <c r="N39" s="85">
        <f>SUM(N10:N38)</f>
        <v>1689</v>
      </c>
      <c r="O39" s="97">
        <f>SUM(O10:O38)</f>
        <v>858</v>
      </c>
      <c r="P39" s="85">
        <v>1703</v>
      </c>
      <c r="Q39" s="97">
        <f t="shared" ref="Q39:V39" si="5">SUM(Q10:Q38)</f>
        <v>880</v>
      </c>
      <c r="R39" s="85">
        <f t="shared" si="5"/>
        <v>1903</v>
      </c>
      <c r="S39" s="97">
        <f t="shared" si="5"/>
        <v>596</v>
      </c>
      <c r="T39" s="85">
        <f t="shared" si="5"/>
        <v>1435</v>
      </c>
      <c r="U39" s="97">
        <f t="shared" si="5"/>
        <v>465</v>
      </c>
      <c r="V39" s="85">
        <f t="shared" si="5"/>
        <v>1420</v>
      </c>
      <c r="W39" s="97">
        <v>742</v>
      </c>
      <c r="X39" s="85">
        <v>1848</v>
      </c>
      <c r="Y39" s="97">
        <f>SUM(Y10:Y38)</f>
        <v>666</v>
      </c>
      <c r="Z39" s="85">
        <f>SUM(Z10:Z38)</f>
        <v>1596</v>
      </c>
      <c r="AA39" s="97">
        <f>SUM(AA10:AA38)</f>
        <v>612</v>
      </c>
      <c r="AB39" s="85">
        <f>SUM(AB10:AB38)</f>
        <v>1388</v>
      </c>
    </row>
    <row r="40" spans="1:31" ht="36" customHeight="1" thickBot="1" x14ac:dyDescent="0.25">
      <c r="B40" s="110" t="s">
        <v>88</v>
      </c>
      <c r="C40" s="98">
        <f t="shared" ref="C40:J40" si="6">C39+C9</f>
        <v>1822</v>
      </c>
      <c r="D40" s="99">
        <f t="shared" si="6"/>
        <v>4566</v>
      </c>
      <c r="E40" s="100">
        <f t="shared" si="6"/>
        <v>2132</v>
      </c>
      <c r="F40" s="99">
        <f t="shared" si="6"/>
        <v>4917</v>
      </c>
      <c r="G40" s="100">
        <f t="shared" si="6"/>
        <v>3245</v>
      </c>
      <c r="H40" s="99">
        <f t="shared" si="6"/>
        <v>6544</v>
      </c>
      <c r="I40" s="100">
        <f t="shared" si="6"/>
        <v>4117</v>
      </c>
      <c r="J40" s="99">
        <f t="shared" si="6"/>
        <v>6928</v>
      </c>
      <c r="K40" s="101">
        <v>3095</v>
      </c>
      <c r="L40" s="84">
        <v>5486</v>
      </c>
      <c r="M40" s="101">
        <f t="shared" ref="M40:X40" si="7">M39+M9</f>
        <v>2039</v>
      </c>
      <c r="N40" s="84">
        <f t="shared" si="7"/>
        <v>4052</v>
      </c>
      <c r="O40" s="101">
        <f t="shared" si="7"/>
        <v>1462</v>
      </c>
      <c r="P40" s="84">
        <f t="shared" si="7"/>
        <v>3929</v>
      </c>
      <c r="Q40" s="101">
        <f t="shared" si="7"/>
        <v>1079</v>
      </c>
      <c r="R40" s="84">
        <f t="shared" si="7"/>
        <v>2796</v>
      </c>
      <c r="S40" s="101">
        <f t="shared" si="7"/>
        <v>625</v>
      </c>
      <c r="T40" s="84">
        <f t="shared" si="7"/>
        <v>1921</v>
      </c>
      <c r="U40" s="101">
        <f t="shared" si="7"/>
        <v>497</v>
      </c>
      <c r="V40" s="84">
        <f t="shared" si="7"/>
        <v>2006</v>
      </c>
      <c r="W40" s="101">
        <f t="shared" si="7"/>
        <v>756</v>
      </c>
      <c r="X40" s="84">
        <f t="shared" si="7"/>
        <v>4411</v>
      </c>
      <c r="Y40" s="101">
        <f t="shared" ref="Y40:Z40" si="8">Y39+Y9</f>
        <v>867</v>
      </c>
      <c r="Z40" s="84">
        <f t="shared" si="8"/>
        <v>3793</v>
      </c>
      <c r="AA40" s="101">
        <f t="shared" ref="AA40:AB40" si="9">AA39+AA9</f>
        <v>750</v>
      </c>
      <c r="AB40" s="84">
        <f t="shared" si="9"/>
        <v>3190</v>
      </c>
    </row>
    <row r="41" spans="1:31" ht="24.75" customHeight="1" x14ac:dyDescent="0.2">
      <c r="B41" s="53" t="s">
        <v>47</v>
      </c>
      <c r="C41" s="285">
        <f>+D40/C40</f>
        <v>2.5060373216245884</v>
      </c>
      <c r="D41" s="285"/>
      <c r="E41" s="285">
        <f>+F40/E40</f>
        <v>2.3062851782363976</v>
      </c>
      <c r="F41" s="285"/>
      <c r="G41" s="285">
        <f>+H40/G40</f>
        <v>2.0166409861325114</v>
      </c>
      <c r="H41" s="285"/>
      <c r="I41" s="285">
        <f>+J40/I40</f>
        <v>1.6827787223706583</v>
      </c>
      <c r="J41" s="285"/>
      <c r="K41" s="289">
        <v>1.7725363489499193</v>
      </c>
      <c r="L41" s="290"/>
      <c r="M41" s="285">
        <f>+N40/M40</f>
        <v>1.9872486512996568</v>
      </c>
      <c r="N41" s="286"/>
      <c r="O41" s="285">
        <f>+P40/O40</f>
        <v>2.6874145006839947</v>
      </c>
      <c r="P41" s="286"/>
      <c r="Q41" s="287">
        <f>+R40/Q40</f>
        <v>2.5912882298424469</v>
      </c>
      <c r="R41" s="288"/>
      <c r="S41" s="287">
        <f>+T40/S40</f>
        <v>3.0735999999999999</v>
      </c>
      <c r="T41" s="288"/>
      <c r="U41" s="287">
        <f>+V40/U40</f>
        <v>4.0362173038229372</v>
      </c>
      <c r="V41" s="288"/>
      <c r="W41" s="287">
        <f>+X40/W40</f>
        <v>5.8346560846560847</v>
      </c>
      <c r="X41" s="288"/>
      <c r="Y41" s="287">
        <f>+Z40/Y40</f>
        <v>4.3748558246828146</v>
      </c>
      <c r="Z41" s="288"/>
      <c r="AA41" s="294">
        <f>+AB40/AA40</f>
        <v>4.253333333333333</v>
      </c>
      <c r="AB41" s="295"/>
    </row>
    <row r="42" spans="1:31" s="78" customFormat="1" ht="24.75" customHeight="1" x14ac:dyDescent="0.2">
      <c r="B42" s="54" t="s">
        <v>48</v>
      </c>
      <c r="C42" s="55" t="e">
        <f>+C40-B44</f>
        <v>#VALUE!</v>
      </c>
      <c r="D42" s="56">
        <f>+D40-D44</f>
        <v>4566</v>
      </c>
      <c r="E42" s="55">
        <f t="shared" ref="E42:J42" si="10">+E40-C40</f>
        <v>310</v>
      </c>
      <c r="F42" s="56">
        <f t="shared" si="10"/>
        <v>351</v>
      </c>
      <c r="G42" s="55">
        <f t="shared" si="10"/>
        <v>1113</v>
      </c>
      <c r="H42" s="56">
        <f t="shared" si="10"/>
        <v>1627</v>
      </c>
      <c r="I42" s="55">
        <f t="shared" si="10"/>
        <v>872</v>
      </c>
      <c r="J42" s="56">
        <f t="shared" si="10"/>
        <v>384</v>
      </c>
      <c r="K42" s="57">
        <v>-1022</v>
      </c>
      <c r="L42" s="58">
        <v>-1442</v>
      </c>
      <c r="M42" s="57">
        <f t="shared" ref="M42:V42" si="11">+M40-K40</f>
        <v>-1056</v>
      </c>
      <c r="N42" s="58">
        <f t="shared" si="11"/>
        <v>-1434</v>
      </c>
      <c r="O42" s="57">
        <f t="shared" si="11"/>
        <v>-577</v>
      </c>
      <c r="P42" s="58">
        <f t="shared" si="11"/>
        <v>-123</v>
      </c>
      <c r="Q42" s="105">
        <f t="shared" si="11"/>
        <v>-383</v>
      </c>
      <c r="R42" s="106">
        <f t="shared" si="11"/>
        <v>-1133</v>
      </c>
      <c r="S42" s="105">
        <f t="shared" si="11"/>
        <v>-454</v>
      </c>
      <c r="T42" s="106">
        <f t="shared" si="11"/>
        <v>-875</v>
      </c>
      <c r="U42" s="105">
        <f t="shared" si="11"/>
        <v>-128</v>
      </c>
      <c r="V42" s="106">
        <f t="shared" si="11"/>
        <v>85</v>
      </c>
      <c r="W42" s="105">
        <f t="shared" ref="W42:AB42" si="12">+W40-U40</f>
        <v>259</v>
      </c>
      <c r="X42" s="106">
        <f t="shared" si="12"/>
        <v>2405</v>
      </c>
      <c r="Y42" s="105">
        <f t="shared" si="12"/>
        <v>111</v>
      </c>
      <c r="Z42" s="106">
        <f t="shared" si="12"/>
        <v>-618</v>
      </c>
      <c r="AA42" s="105">
        <f t="shared" si="12"/>
        <v>-117</v>
      </c>
      <c r="AB42" s="106">
        <f t="shared" si="12"/>
        <v>-603</v>
      </c>
    </row>
    <row r="43" spans="1:31" s="79" customFormat="1" ht="24.75" customHeight="1" x14ac:dyDescent="0.2">
      <c r="B43" s="2" t="s">
        <v>49</v>
      </c>
      <c r="C43" s="59" t="e">
        <f>+C40/B44</f>
        <v>#VALUE!</v>
      </c>
      <c r="D43" s="60" t="e">
        <f>+D40/D44</f>
        <v>#DIV/0!</v>
      </c>
      <c r="E43" s="59">
        <f t="shared" ref="E43:J43" si="13">+E40/C40</f>
        <v>1.1701427003293086</v>
      </c>
      <c r="F43" s="60">
        <f t="shared" si="13"/>
        <v>1.0768725361366622</v>
      </c>
      <c r="G43" s="59">
        <f t="shared" si="13"/>
        <v>1.522045028142589</v>
      </c>
      <c r="H43" s="60">
        <f t="shared" si="13"/>
        <v>1.3308928208257067</v>
      </c>
      <c r="I43" s="59">
        <f t="shared" si="13"/>
        <v>1.2687211093990756</v>
      </c>
      <c r="J43" s="60">
        <f t="shared" si="13"/>
        <v>1.058679706601467</v>
      </c>
      <c r="K43" s="59">
        <v>0.75176099101287341</v>
      </c>
      <c r="L43" s="61">
        <v>0.79185912240184753</v>
      </c>
      <c r="M43" s="59">
        <f t="shared" ref="M43:V43" si="14">+M40/K40</f>
        <v>0.65880452342487883</v>
      </c>
      <c r="N43" s="61">
        <f t="shared" si="14"/>
        <v>0.73860736419978124</v>
      </c>
      <c r="O43" s="59">
        <f t="shared" si="14"/>
        <v>0.71701814615007353</v>
      </c>
      <c r="P43" s="61">
        <f t="shared" si="14"/>
        <v>0.96964461994077</v>
      </c>
      <c r="Q43" s="107">
        <f t="shared" si="14"/>
        <v>0.73803009575923395</v>
      </c>
      <c r="R43" s="108">
        <f t="shared" si="14"/>
        <v>0.71163145838635788</v>
      </c>
      <c r="S43" s="107">
        <f t="shared" si="14"/>
        <v>0.5792400370713624</v>
      </c>
      <c r="T43" s="108">
        <f t="shared" si="14"/>
        <v>0.68705293276108725</v>
      </c>
      <c r="U43" s="107">
        <f t="shared" si="14"/>
        <v>0.79520000000000002</v>
      </c>
      <c r="V43" s="108">
        <f t="shared" si="14"/>
        <v>1.0442477876106195</v>
      </c>
      <c r="W43" s="107">
        <f t="shared" ref="W43:AB43" si="15">+W40/U40</f>
        <v>1.5211267605633803</v>
      </c>
      <c r="X43" s="108">
        <f t="shared" si="15"/>
        <v>2.1989032901296111</v>
      </c>
      <c r="Y43" s="107">
        <f t="shared" si="15"/>
        <v>1.1468253968253967</v>
      </c>
      <c r="Z43" s="108">
        <f t="shared" si="15"/>
        <v>0.85989571525731123</v>
      </c>
      <c r="AA43" s="107">
        <f t="shared" si="15"/>
        <v>0.86505190311418689</v>
      </c>
      <c r="AB43" s="108">
        <f t="shared" si="15"/>
        <v>0.84102293698919062</v>
      </c>
    </row>
    <row r="44" spans="1:31" ht="18.75" customHeight="1" x14ac:dyDescent="0.2">
      <c r="B44" s="265" t="s">
        <v>108</v>
      </c>
      <c r="C44" s="265"/>
      <c r="D44" s="265"/>
      <c r="E44" s="265"/>
      <c r="F44" s="265"/>
      <c r="G44" s="265"/>
      <c r="H44" s="265"/>
      <c r="I44" s="265"/>
      <c r="J44" s="265"/>
      <c r="K44" s="265"/>
      <c r="L44" s="265"/>
      <c r="M44" s="265"/>
      <c r="N44" s="265"/>
      <c r="O44" s="265"/>
      <c r="P44" s="265"/>
      <c r="Q44" s="265"/>
      <c r="R44" s="265"/>
      <c r="S44" s="265"/>
      <c r="T44" s="265"/>
      <c r="U44" s="265"/>
      <c r="V44" s="265"/>
      <c r="W44" s="265"/>
      <c r="X44" s="265"/>
      <c r="Y44" s="265"/>
      <c r="Z44" s="265"/>
      <c r="AA44" s="225"/>
      <c r="AB44" s="225"/>
      <c r="AC44" s="224"/>
      <c r="AD44" s="224"/>
      <c r="AE44" s="224"/>
    </row>
    <row r="45" spans="1:31" ht="33.75" customHeight="1" x14ac:dyDescent="0.2">
      <c r="B45" s="266"/>
      <c r="C45" s="266"/>
      <c r="D45" s="266"/>
      <c r="E45" s="266"/>
      <c r="F45" s="266"/>
      <c r="G45" s="266"/>
      <c r="H45" s="266"/>
      <c r="I45" s="266"/>
      <c r="J45" s="266"/>
      <c r="K45" s="266"/>
      <c r="L45" s="266"/>
      <c r="M45" s="266"/>
      <c r="N45" s="266"/>
      <c r="O45" s="266"/>
      <c r="P45" s="266"/>
      <c r="Q45" s="266"/>
      <c r="R45" s="266"/>
      <c r="S45" s="266"/>
      <c r="T45" s="266"/>
      <c r="U45" s="266"/>
      <c r="V45" s="266"/>
      <c r="W45" s="266"/>
      <c r="X45" s="266"/>
      <c r="Y45" s="266"/>
      <c r="Z45" s="266"/>
      <c r="AA45" s="266"/>
      <c r="AB45" s="266"/>
      <c r="AC45" s="266"/>
    </row>
    <row r="46" spans="1:31" x14ac:dyDescent="0.2">
      <c r="C46" s="74">
        <v>353</v>
      </c>
      <c r="D46" s="74">
        <v>872</v>
      </c>
    </row>
    <row r="47" spans="1:31" x14ac:dyDescent="0.2">
      <c r="C47" s="74">
        <v>480</v>
      </c>
      <c r="D47" s="74">
        <v>1394</v>
      </c>
    </row>
    <row r="48" spans="1:31" x14ac:dyDescent="0.2">
      <c r="C48" s="74">
        <v>222</v>
      </c>
      <c r="D48" s="74">
        <v>532</v>
      </c>
    </row>
    <row r="49" spans="3:4" x14ac:dyDescent="0.2">
      <c r="C49" s="74">
        <v>50</v>
      </c>
      <c r="D49" s="74">
        <v>69</v>
      </c>
    </row>
    <row r="50" spans="3:4" x14ac:dyDescent="0.2">
      <c r="C50" s="74">
        <v>472</v>
      </c>
      <c r="D50" s="74">
        <v>1194</v>
      </c>
    </row>
    <row r="51" spans="3:4" x14ac:dyDescent="0.2">
      <c r="C51" s="74">
        <f>SUM(C46:C50)</f>
        <v>1577</v>
      </c>
      <c r="D51" s="74">
        <f>SUM(D46:D50)</f>
        <v>4061</v>
      </c>
    </row>
  </sheetData>
  <mergeCells count="29">
    <mergeCell ref="AA3:AB3"/>
    <mergeCell ref="AA41:AB41"/>
    <mergeCell ref="Y3:Z3"/>
    <mergeCell ref="Y41:Z41"/>
    <mergeCell ref="W3:X3"/>
    <mergeCell ref="O3:P3"/>
    <mergeCell ref="Q3:R3"/>
    <mergeCell ref="S3:T3"/>
    <mergeCell ref="B3:B4"/>
    <mergeCell ref="C3:D3"/>
    <mergeCell ref="E3:F3"/>
    <mergeCell ref="G3:H3"/>
    <mergeCell ref="I3:J3"/>
    <mergeCell ref="U3:V3"/>
    <mergeCell ref="B45:AC45"/>
    <mergeCell ref="O41:P41"/>
    <mergeCell ref="Q41:R41"/>
    <mergeCell ref="S41:T41"/>
    <mergeCell ref="U41:V41"/>
    <mergeCell ref="W41:X41"/>
    <mergeCell ref="C41:D41"/>
    <mergeCell ref="E41:F41"/>
    <mergeCell ref="G41:H41"/>
    <mergeCell ref="I41:J41"/>
    <mergeCell ref="K41:L41"/>
    <mergeCell ref="M41:N41"/>
    <mergeCell ref="B44:Z44"/>
    <mergeCell ref="K3:L3"/>
    <mergeCell ref="M3:N3"/>
  </mergeCells>
  <phoneticPr fontId="2"/>
  <printOptions horizontalCentered="1"/>
  <pageMargins left="0.59055118110236227" right="0.35433070866141736" top="0.98425196850393704" bottom="0.98425196850393704" header="0.51181102362204722" footer="0.5118110236220472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１　申込・利用状況</vt:lpstr>
      <vt:lpstr>２　市町村別待機児童数</vt:lpstr>
      <vt:lpstr>３　４月10月比較</vt:lpstr>
    </vt:vector>
  </TitlesOfParts>
  <Company>厚生労働省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user</cp:lastModifiedBy>
  <cp:lastPrinted>2019-12-26T01:19:13Z</cp:lastPrinted>
  <dcterms:created xsi:type="dcterms:W3CDTF">2009-06-26T05:12:07Z</dcterms:created>
  <dcterms:modified xsi:type="dcterms:W3CDTF">2020-01-07T05:01:41Z</dcterms:modified>
</cp:coreProperties>
</file>